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ecial\Desktop\"/>
    </mc:Choice>
  </mc:AlternateContent>
  <bookViews>
    <workbookView xWindow="0" yWindow="0" windowWidth="20490" windowHeight="76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4" i="1" l="1"/>
  <c r="A194" i="1"/>
  <c r="J193" i="1"/>
  <c r="I193" i="1"/>
  <c r="H193" i="1"/>
  <c r="G193" i="1"/>
  <c r="F193" i="1"/>
  <c r="B184" i="1"/>
  <c r="A184" i="1"/>
  <c r="L183" i="1"/>
  <c r="J183" i="1"/>
  <c r="I183" i="1"/>
  <c r="H183" i="1"/>
  <c r="G183" i="1"/>
  <c r="F183" i="1"/>
  <c r="B175" i="1"/>
  <c r="A175" i="1"/>
  <c r="J174" i="1"/>
  <c r="I174" i="1"/>
  <c r="H174" i="1"/>
  <c r="G174" i="1"/>
  <c r="F174" i="1"/>
  <c r="B165" i="1"/>
  <c r="A165" i="1"/>
  <c r="L164" i="1"/>
  <c r="J164" i="1"/>
  <c r="I164" i="1"/>
  <c r="I175" i="1" s="1"/>
  <c r="H164" i="1"/>
  <c r="G164" i="1"/>
  <c r="G175" i="1" s="1"/>
  <c r="F164" i="1"/>
  <c r="B156" i="1"/>
  <c r="A156" i="1"/>
  <c r="J155" i="1"/>
  <c r="I155" i="1"/>
  <c r="H155" i="1"/>
  <c r="G155" i="1"/>
  <c r="F155" i="1"/>
  <c r="B146" i="1"/>
  <c r="A146" i="1"/>
  <c r="L145" i="1"/>
  <c r="J145" i="1"/>
  <c r="I145" i="1"/>
  <c r="H145" i="1"/>
  <c r="G145" i="1"/>
  <c r="G156" i="1" s="1"/>
  <c r="F145" i="1"/>
  <c r="B137" i="1"/>
  <c r="A137" i="1"/>
  <c r="J136" i="1"/>
  <c r="I136" i="1"/>
  <c r="H136" i="1"/>
  <c r="G136" i="1"/>
  <c r="F136" i="1"/>
  <c r="B127" i="1"/>
  <c r="A127" i="1"/>
  <c r="L126" i="1"/>
  <c r="J126" i="1"/>
  <c r="I126" i="1"/>
  <c r="H126" i="1"/>
  <c r="H137" i="1" s="1"/>
  <c r="G126" i="1"/>
  <c r="F126" i="1"/>
  <c r="F137" i="1" s="1"/>
  <c r="B118" i="1"/>
  <c r="A118" i="1"/>
  <c r="J117" i="1"/>
  <c r="I117" i="1"/>
  <c r="H117" i="1"/>
  <c r="G117" i="1"/>
  <c r="F117" i="1"/>
  <c r="B108" i="1"/>
  <c r="A108" i="1"/>
  <c r="L107" i="1"/>
  <c r="J107" i="1"/>
  <c r="I107" i="1"/>
  <c r="H107" i="1"/>
  <c r="G107" i="1"/>
  <c r="F107" i="1"/>
  <c r="B99" i="1"/>
  <c r="A99" i="1"/>
  <c r="J98" i="1"/>
  <c r="I98" i="1"/>
  <c r="H98" i="1"/>
  <c r="G98" i="1"/>
  <c r="F98" i="1"/>
  <c r="B89" i="1"/>
  <c r="A89" i="1"/>
  <c r="L88" i="1"/>
  <c r="J88" i="1"/>
  <c r="I88" i="1"/>
  <c r="H88" i="1"/>
  <c r="H99" i="1" s="1"/>
  <c r="G88" i="1"/>
  <c r="F88" i="1"/>
  <c r="B80" i="1"/>
  <c r="A80" i="1"/>
  <c r="J79" i="1"/>
  <c r="I79" i="1"/>
  <c r="H79" i="1"/>
  <c r="G79" i="1"/>
  <c r="F79" i="1"/>
  <c r="B70" i="1"/>
  <c r="A70" i="1"/>
  <c r="L69" i="1"/>
  <c r="J69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I61" i="1" s="1"/>
  <c r="H50" i="1"/>
  <c r="G50" i="1"/>
  <c r="F50" i="1"/>
  <c r="B42" i="1"/>
  <c r="A42" i="1"/>
  <c r="J41" i="1"/>
  <c r="I41" i="1"/>
  <c r="H41" i="1"/>
  <c r="G41" i="1"/>
  <c r="F41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3" i="1"/>
  <c r="A13" i="1"/>
  <c r="J12" i="1"/>
  <c r="I12" i="1"/>
  <c r="H12" i="1"/>
  <c r="G12" i="1"/>
  <c r="F12" i="1"/>
  <c r="H194" i="1" l="1"/>
  <c r="J194" i="1"/>
  <c r="I194" i="1"/>
  <c r="F194" i="1"/>
  <c r="J175" i="1"/>
  <c r="H175" i="1"/>
  <c r="F175" i="1"/>
  <c r="F156" i="1"/>
  <c r="J156" i="1"/>
  <c r="H156" i="1"/>
  <c r="J137" i="1"/>
  <c r="I137" i="1"/>
  <c r="F118" i="1"/>
  <c r="H118" i="1"/>
  <c r="J118" i="1"/>
  <c r="I118" i="1"/>
  <c r="G118" i="1"/>
  <c r="J99" i="1"/>
  <c r="G99" i="1"/>
  <c r="F99" i="1"/>
  <c r="H80" i="1"/>
  <c r="F80" i="1"/>
  <c r="J80" i="1"/>
  <c r="I80" i="1"/>
  <c r="H61" i="1"/>
  <c r="G61" i="1"/>
  <c r="J61" i="1"/>
  <c r="F61" i="1"/>
  <c r="F42" i="1"/>
  <c r="G42" i="1"/>
  <c r="J42" i="1"/>
  <c r="H42" i="1"/>
  <c r="H23" i="1"/>
  <c r="F23" i="1"/>
  <c r="I23" i="1"/>
  <c r="J23" i="1"/>
  <c r="I99" i="1"/>
  <c r="G194" i="1"/>
  <c r="I42" i="1"/>
  <c r="G137" i="1"/>
  <c r="I156" i="1"/>
  <c r="G80" i="1"/>
  <c r="G23" i="1"/>
  <c r="G195" i="1" l="1"/>
  <c r="H195" i="1"/>
  <c r="F195" i="1"/>
  <c r="J195" i="1"/>
  <c r="I195" i="1"/>
</calcChain>
</file>

<file path=xl/sharedStrings.xml><?xml version="1.0" encoding="utf-8"?>
<sst xmlns="http://schemas.openxmlformats.org/spreadsheetml/2006/main" count="332" uniqueCount="136">
  <si>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</si>
  <si>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</si>
  <si>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</si>
  <si>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</si>
  <si>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</si>
  <si>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</si>
  <si>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</si>
  <si>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</si>
  <si>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</si>
  <si>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</si>
  <si>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</si>
  <si>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</si>
  <si>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</si>
  <si>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</si>
  <si>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</si>
  <si>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</si>
  <si>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</si>
  <si>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</si>
  <si>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</si>
  <si>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</si>
  <si>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</si>
  <si>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</si>
  <si>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</si>
  <si>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</si>
  <si>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</si>
  <si>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</si>
  <si>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</si>
  <si>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</si>
  <si>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</si>
  <si>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</si>
  <si>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</si>
  <si>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</si>
  <si>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</si>
  <si>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</si>
  <si>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</si>
  <si>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</si>
  <si>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</si>
  <si>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</si>
  <si>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</si>
  <si>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</si>
  <si>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кофейный напиток с молоком</t>
  </si>
  <si>
    <t>каша молочная дружба</t>
  </si>
  <si>
    <t>хол. Закуски</t>
  </si>
  <si>
    <t>бутерброд с сыром</t>
  </si>
  <si>
    <t>кисломолоч</t>
  </si>
  <si>
    <t>йогурт питьевой (в ассортименте)</t>
  </si>
  <si>
    <t>салат из кукурузы</t>
  </si>
  <si>
    <t>щи из свежей капусты</t>
  </si>
  <si>
    <t>шницель натуральный рубленный(говядина)</t>
  </si>
  <si>
    <t>каша рисовая рассыпчатая</t>
  </si>
  <si>
    <t>Морс из ягоды свежемороженной(брусника)</t>
  </si>
  <si>
    <t>хлеб ржаной</t>
  </si>
  <si>
    <t>мучное</t>
  </si>
  <si>
    <t>печенье</t>
  </si>
  <si>
    <t>омлет натуральный</t>
  </si>
  <si>
    <t>чай с с сахаром</t>
  </si>
  <si>
    <t>сок фруктовый</t>
  </si>
  <si>
    <t>сок</t>
  </si>
  <si>
    <t xml:space="preserve">вафли </t>
  </si>
  <si>
    <t>салат картофельный с сельдью</t>
  </si>
  <si>
    <t>суп лапша домашняя с курицей</t>
  </si>
  <si>
    <t>печень по строгановски</t>
  </si>
  <si>
    <t>крупа гречневая рассыпчатая</t>
  </si>
  <si>
    <t>компот из смеси сухофруктов</t>
  </si>
  <si>
    <t>груши</t>
  </si>
  <si>
    <t>102.00</t>
  </si>
  <si>
    <t>запеканка из творога (с молоком Сгущеным)</t>
  </si>
  <si>
    <t>чай сладкий с молоком</t>
  </si>
  <si>
    <t>кефир</t>
  </si>
  <si>
    <t>салат из свежих огурцови помидор</t>
  </si>
  <si>
    <t>суп с рыбными консервами</t>
  </si>
  <si>
    <t>фрикаделькииз птицы (соус молочный)</t>
  </si>
  <si>
    <t>картофель отварной</t>
  </si>
  <si>
    <t>кисель сладкий из вишни (св/м)</t>
  </si>
  <si>
    <t>98.60</t>
  </si>
  <si>
    <t>каша молочная пшеничная</t>
  </si>
  <si>
    <t>холод. Закуски</t>
  </si>
  <si>
    <t>бутерброд с горячим сыром</t>
  </si>
  <si>
    <t>чай сладкий с лимоном</t>
  </si>
  <si>
    <t>салат из свеклы с зеленым горошком</t>
  </si>
  <si>
    <t>котлеты рыбные любительские</t>
  </si>
  <si>
    <t>суп картофельный на курином бульоне</t>
  </si>
  <si>
    <t>котлеты рыбные любительские (кета . соус молочный)</t>
  </si>
  <si>
    <t>рагу из овощей с кашей</t>
  </si>
  <si>
    <t>компот из свежемороженных ягод (смородина)</t>
  </si>
  <si>
    <t xml:space="preserve">фрукты </t>
  </si>
  <si>
    <t>82.00</t>
  </si>
  <si>
    <t>оладьи (с молоком Сгущеным)</t>
  </si>
  <si>
    <t>какао с молоком и сахаром</t>
  </si>
  <si>
    <t>кислом.прод</t>
  </si>
  <si>
    <t>варенец</t>
  </si>
  <si>
    <t>яблоки</t>
  </si>
  <si>
    <t>салат из овощей с морской капустой</t>
  </si>
  <si>
    <t>борщ с капустой и  картофелем на мясном бульоне</t>
  </si>
  <si>
    <t>оладьи из печени (соус томатный)</t>
  </si>
  <si>
    <t>макаронные изделия отварные с овощами</t>
  </si>
  <si>
    <t>компот сладкий из кураги</t>
  </si>
  <si>
    <t>151.10</t>
  </si>
  <si>
    <t>каша молочная овсяная</t>
  </si>
  <si>
    <t>чай с сахаром</t>
  </si>
  <si>
    <t>венегрет овощной</t>
  </si>
  <si>
    <t>суп из овощей на мясном бульоне</t>
  </si>
  <si>
    <t>голубцы ленивые</t>
  </si>
  <si>
    <t>115.50</t>
  </si>
  <si>
    <t>кислом. Прод.</t>
  </si>
  <si>
    <t>ряженка</t>
  </si>
  <si>
    <t>хлолод. Закуски</t>
  </si>
  <si>
    <t>огуцы свежие</t>
  </si>
  <si>
    <t>рассольник ленинградский (со смнтаной)</t>
  </si>
  <si>
    <t>биточки рубленные из птицы паровые(соус молочный)</t>
  </si>
  <si>
    <t>макароны с сыром</t>
  </si>
  <si>
    <t>компот вишневый</t>
  </si>
  <si>
    <t>134.60</t>
  </si>
  <si>
    <t>сырники из творога (соус сладкий молочный)</t>
  </si>
  <si>
    <t>помидоры свежие</t>
  </si>
  <si>
    <t>суп картофельный с бабовыми (с гренками)</t>
  </si>
  <si>
    <t>рыба запечоная под молочным соусом (горбуша)</t>
  </si>
  <si>
    <t>каша рассыпчатая рисовая</t>
  </si>
  <si>
    <t>кисель из кураги</t>
  </si>
  <si>
    <t>170.00</t>
  </si>
  <si>
    <t>каша жидкая молочная из гречневой крупы</t>
  </si>
  <si>
    <t>кислом.прод.</t>
  </si>
  <si>
    <t xml:space="preserve">кефир </t>
  </si>
  <si>
    <t>бутерброд горячий с сыром</t>
  </si>
  <si>
    <t>салат из моркови с яблоком</t>
  </si>
  <si>
    <t>суп рыбный (горбуша)</t>
  </si>
  <si>
    <t>говядина тушеная с капустой</t>
  </si>
  <si>
    <t>морс из ягод свежемороженных (брусника и вишня)</t>
  </si>
  <si>
    <t>124.50</t>
  </si>
  <si>
    <t>муч изделия</t>
  </si>
  <si>
    <t>блины с джемом</t>
  </si>
  <si>
    <t>салат из свеклы отварной</t>
  </si>
  <si>
    <t>суп картофельный с крупой и фрикадельками</t>
  </si>
  <si>
    <t>картофельное пюре</t>
  </si>
  <si>
    <t>кисель сладкий из смеси ягод(св. мор.)</t>
  </si>
  <si>
    <t>91.00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</si>
</sst>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M201" sqref="M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170</v>
      </c>
      <c r="G6" s="40">
        <v>3</v>
      </c>
      <c r="H6" s="40">
        <v>7</v>
      </c>
      <c r="I6" s="40">
        <v>18</v>
      </c>
      <c r="J6" s="40">
        <v>145</v>
      </c>
      <c r="K6" s="41">
        <v>190</v>
      </c>
      <c r="L6" s="40"/>
    </row>
    <row r="7" spans="1:12" ht="15" x14ac:dyDescent="0.25">
      <c r="A7" s="23"/>
      <c r="B7" s="15"/>
      <c r="C7" s="11"/>
      <c r="D7" s="6" t="s">
        <v>42</v>
      </c>
      <c r="E7" s="42" t="s">
        <v>43</v>
      </c>
      <c r="F7" s="43">
        <v>30</v>
      </c>
      <c r="G7" s="43">
        <v>4</v>
      </c>
      <c r="H7" s="43">
        <v>6</v>
      </c>
      <c r="I7" s="43">
        <v>17</v>
      </c>
      <c r="J7" s="43">
        <v>94</v>
      </c>
      <c r="K7" s="44">
        <v>11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4</v>
      </c>
      <c r="H8" s="43">
        <v>3</v>
      </c>
      <c r="I8" s="43">
        <v>13</v>
      </c>
      <c r="J8" s="43">
        <v>70</v>
      </c>
      <c r="K8" s="44">
        <v>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20</v>
      </c>
      <c r="G9" s="43">
        <v>2</v>
      </c>
      <c r="H9" s="43">
        <v>0</v>
      </c>
      <c r="I9" s="43">
        <v>10</v>
      </c>
      <c r="J9" s="43">
        <v>46</v>
      </c>
      <c r="K9" s="44">
        <v>123</v>
      </c>
      <c r="L9" s="43"/>
    </row>
    <row r="10" spans="1:12" ht="15" x14ac:dyDescent="0.25">
      <c r="A10" s="23"/>
      <c r="B10" s="15"/>
      <c r="C10" s="11"/>
      <c r="D10" s="6" t="s">
        <v>44</v>
      </c>
      <c r="E10" s="42" t="s">
        <v>45</v>
      </c>
      <c r="F10" s="43">
        <v>180</v>
      </c>
      <c r="G10" s="43">
        <v>5</v>
      </c>
      <c r="H10" s="43">
        <v>5</v>
      </c>
      <c r="I10" s="43">
        <v>8</v>
      </c>
      <c r="J10" s="43">
        <v>102</v>
      </c>
      <c r="K10" s="44">
        <v>1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580</v>
      </c>
      <c r="G12" s="19">
        <f t="shared" ref="G12:J12" si="0">SUM(G6:G11)</f>
        <v>18</v>
      </c>
      <c r="H12" s="19">
        <f t="shared" si="0"/>
        <v>21</v>
      </c>
      <c r="I12" s="19">
        <f t="shared" si="0"/>
        <v>66</v>
      </c>
      <c r="J12" s="19">
        <f t="shared" si="0"/>
        <v>457</v>
      </c>
      <c r="K12" s="25"/>
      <c r="L12" s="19"/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 t="s">
        <v>46</v>
      </c>
      <c r="F13" s="43">
        <v>60</v>
      </c>
      <c r="G13" s="43">
        <v>2</v>
      </c>
      <c r="H13" s="43">
        <v>1</v>
      </c>
      <c r="I13" s="43">
        <v>6</v>
      </c>
      <c r="J13" s="43">
        <v>38</v>
      </c>
      <c r="K13" s="44">
        <v>12</v>
      </c>
      <c r="L13" s="43"/>
    </row>
    <row r="14" spans="1:12" ht="15" x14ac:dyDescent="0.25">
      <c r="A14" s="23"/>
      <c r="B14" s="15"/>
      <c r="C14" s="11"/>
      <c r="D14" s="7" t="s">
        <v>27</v>
      </c>
      <c r="E14" s="42" t="s">
        <v>47</v>
      </c>
      <c r="F14" s="43">
        <v>246</v>
      </c>
      <c r="G14" s="43">
        <v>6</v>
      </c>
      <c r="H14" s="43">
        <v>7</v>
      </c>
      <c r="I14" s="43">
        <v>6</v>
      </c>
      <c r="J14" s="43">
        <v>83</v>
      </c>
      <c r="K14" s="44">
        <v>87</v>
      </c>
      <c r="L14" s="43"/>
    </row>
    <row r="15" spans="1:12" ht="15" x14ac:dyDescent="0.25">
      <c r="A15" s="23"/>
      <c r="B15" s="15"/>
      <c r="C15" s="11"/>
      <c r="D15" s="7" t="s">
        <v>28</v>
      </c>
      <c r="E15" s="42" t="s">
        <v>48</v>
      </c>
      <c r="F15" s="43">
        <v>100</v>
      </c>
      <c r="G15" s="43">
        <v>10</v>
      </c>
      <c r="H15" s="43">
        <v>10</v>
      </c>
      <c r="I15" s="43">
        <v>18</v>
      </c>
      <c r="J15" s="43">
        <v>322</v>
      </c>
      <c r="K15" s="44">
        <v>271</v>
      </c>
      <c r="L15" s="43"/>
    </row>
    <row r="16" spans="1:12" ht="15" x14ac:dyDescent="0.25">
      <c r="A16" s="23"/>
      <c r="B16" s="15"/>
      <c r="C16" s="11"/>
      <c r="D16" s="7" t="s">
        <v>29</v>
      </c>
      <c r="E16" s="42" t="s">
        <v>49</v>
      </c>
      <c r="F16" s="43">
        <v>150</v>
      </c>
      <c r="G16" s="43">
        <v>4</v>
      </c>
      <c r="H16" s="43">
        <v>8</v>
      </c>
      <c r="I16" s="43">
        <v>37</v>
      </c>
      <c r="J16" s="43">
        <v>203</v>
      </c>
      <c r="K16" s="44">
        <v>171</v>
      </c>
      <c r="L16" s="43"/>
    </row>
    <row r="17" spans="1:12" ht="15" x14ac:dyDescent="0.25">
      <c r="A17" s="23"/>
      <c r="B17" s="15"/>
      <c r="C17" s="11"/>
      <c r="D17" s="7" t="s">
        <v>30</v>
      </c>
      <c r="E17" s="42" t="s">
        <v>50</v>
      </c>
      <c r="F17" s="43">
        <v>180</v>
      </c>
      <c r="G17" s="43">
        <v>0</v>
      </c>
      <c r="H17" s="43">
        <v>0</v>
      </c>
      <c r="I17" s="43">
        <v>12</v>
      </c>
      <c r="J17" s="43">
        <v>49</v>
      </c>
      <c r="K17" s="44">
        <v>14</v>
      </c>
      <c r="L17" s="43"/>
    </row>
    <row r="18" spans="1:12" ht="15" x14ac:dyDescent="0.25">
      <c r="A18" s="23"/>
      <c r="B18" s="15"/>
      <c r="C18" s="11"/>
      <c r="D18" s="7" t="s">
        <v>31</v>
      </c>
      <c r="E18" s="42" t="s">
        <v>39</v>
      </c>
      <c r="F18" s="43">
        <v>32</v>
      </c>
      <c r="G18" s="43">
        <v>2</v>
      </c>
      <c r="H18" s="43">
        <v>0</v>
      </c>
      <c r="I18" s="43">
        <v>16</v>
      </c>
      <c r="J18" s="43">
        <v>74</v>
      </c>
      <c r="K18" s="44">
        <v>123</v>
      </c>
      <c r="L18" s="43"/>
    </row>
    <row r="19" spans="1:12" ht="15" x14ac:dyDescent="0.25">
      <c r="A19" s="23"/>
      <c r="B19" s="15"/>
      <c r="C19" s="11"/>
      <c r="D19" s="7" t="s">
        <v>32</v>
      </c>
      <c r="E19" s="42" t="s">
        <v>51</v>
      </c>
      <c r="F19" s="43">
        <v>32</v>
      </c>
      <c r="G19" s="43">
        <v>2</v>
      </c>
      <c r="H19" s="43">
        <v>0</v>
      </c>
      <c r="I19" s="43">
        <v>8</v>
      </c>
      <c r="J19" s="43">
        <v>70</v>
      </c>
      <c r="K19" s="44">
        <v>34</v>
      </c>
      <c r="L19" s="43"/>
    </row>
    <row r="20" spans="1:12" ht="15" x14ac:dyDescent="0.25">
      <c r="A20" s="23"/>
      <c r="B20" s="15"/>
      <c r="C20" s="11"/>
      <c r="D20" s="6" t="s">
        <v>52</v>
      </c>
      <c r="E20" s="42" t="s">
        <v>53</v>
      </c>
      <c r="F20" s="43">
        <v>20</v>
      </c>
      <c r="G20" s="43">
        <v>2</v>
      </c>
      <c r="H20" s="43">
        <v>2</v>
      </c>
      <c r="I20" s="43">
        <v>15</v>
      </c>
      <c r="J20" s="43">
        <v>73</v>
      </c>
      <c r="K20" s="44">
        <v>602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820</v>
      </c>
      <c r="G22" s="19">
        <f t="shared" ref="G22:J22" si="1">SUM(G13:G21)</f>
        <v>28</v>
      </c>
      <c r="H22" s="19">
        <f t="shared" si="1"/>
        <v>28</v>
      </c>
      <c r="I22" s="19">
        <f t="shared" si="1"/>
        <v>118</v>
      </c>
      <c r="J22" s="19">
        <f t="shared" si="1"/>
        <v>912</v>
      </c>
      <c r="K22" s="25"/>
      <c r="L22" s="19">
        <f t="shared" ref="L22" si="2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5" t="s">
        <v>4</v>
      </c>
      <c r="D23" s="56"/>
      <c r="E23" s="31"/>
      <c r="F23" s="32">
        <f>F12+F22</f>
        <v>1400</v>
      </c>
      <c r="G23" s="32">
        <f t="shared" ref="G23:J23" si="3">G12+G22</f>
        <v>46</v>
      </c>
      <c r="H23" s="32">
        <f t="shared" si="3"/>
        <v>49</v>
      </c>
      <c r="I23" s="32">
        <f t="shared" si="3"/>
        <v>184</v>
      </c>
      <c r="J23" s="32">
        <f t="shared" si="3"/>
        <v>1369</v>
      </c>
      <c r="K23" s="32"/>
      <c r="L23" s="32">
        <v>176.4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54</v>
      </c>
      <c r="F24" s="40">
        <v>100</v>
      </c>
      <c r="G24" s="40">
        <v>9</v>
      </c>
      <c r="H24" s="40">
        <v>8</v>
      </c>
      <c r="I24" s="40">
        <v>2</v>
      </c>
      <c r="J24" s="40">
        <v>207</v>
      </c>
      <c r="K24" s="41">
        <v>210</v>
      </c>
      <c r="L24" s="40"/>
    </row>
    <row r="25" spans="1:12" ht="15" x14ac:dyDescent="0.25">
      <c r="A25" s="14"/>
      <c r="B25" s="15"/>
      <c r="C25" s="11"/>
      <c r="D25" s="6" t="s">
        <v>57</v>
      </c>
      <c r="E25" s="42" t="s">
        <v>56</v>
      </c>
      <c r="F25" s="43">
        <v>200</v>
      </c>
      <c r="G25" s="43">
        <v>1</v>
      </c>
      <c r="H25" s="43">
        <v>0</v>
      </c>
      <c r="I25" s="43">
        <v>20</v>
      </c>
      <c r="J25" s="43">
        <v>85</v>
      </c>
      <c r="K25" s="44">
        <v>399</v>
      </c>
      <c r="L25" s="43"/>
    </row>
    <row r="26" spans="1:12" ht="15" x14ac:dyDescent="0.25">
      <c r="A26" s="14"/>
      <c r="B26" s="15"/>
      <c r="C26" s="11"/>
      <c r="D26" s="7" t="s">
        <v>22</v>
      </c>
      <c r="E26" s="42" t="s">
        <v>55</v>
      </c>
      <c r="F26" s="43">
        <v>100</v>
      </c>
      <c r="G26" s="43">
        <v>0</v>
      </c>
      <c r="H26" s="43">
        <v>0</v>
      </c>
      <c r="I26" s="43">
        <v>5</v>
      </c>
      <c r="J26" s="43">
        <v>20</v>
      </c>
      <c r="K26" s="44">
        <v>2</v>
      </c>
      <c r="L26" s="43"/>
    </row>
    <row r="27" spans="1:12" ht="15" x14ac:dyDescent="0.25">
      <c r="A27" s="14"/>
      <c r="B27" s="15"/>
      <c r="C27" s="11"/>
      <c r="D27" s="7" t="s">
        <v>23</v>
      </c>
      <c r="E27" s="42" t="s">
        <v>39</v>
      </c>
      <c r="F27" s="43">
        <v>20</v>
      </c>
      <c r="G27" s="43">
        <v>2</v>
      </c>
      <c r="H27" s="43">
        <v>0</v>
      </c>
      <c r="I27" s="43">
        <v>10</v>
      </c>
      <c r="J27" s="43">
        <v>46</v>
      </c>
      <c r="K27" s="44">
        <v>123</v>
      </c>
      <c r="L27" s="43"/>
    </row>
    <row r="28" spans="1:12" ht="15" x14ac:dyDescent="0.25">
      <c r="A28" s="14"/>
      <c r="B28" s="15"/>
      <c r="C28" s="11"/>
      <c r="D28" s="7" t="s">
        <v>52</v>
      </c>
      <c r="E28" s="42" t="s">
        <v>58</v>
      </c>
      <c r="F28" s="43">
        <v>50</v>
      </c>
      <c r="G28" s="43">
        <v>11</v>
      </c>
      <c r="H28" s="43">
        <v>2</v>
      </c>
      <c r="I28" s="43">
        <v>39</v>
      </c>
      <c r="J28" s="43">
        <v>177</v>
      </c>
      <c r="K28" s="44">
        <v>602</v>
      </c>
      <c r="L28" s="43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470</v>
      </c>
      <c r="G31" s="19">
        <f t="shared" ref="G31" si="4">SUM(G24:G30)</f>
        <v>23</v>
      </c>
      <c r="H31" s="19">
        <f t="shared" ref="H31" si="5">SUM(H24:H30)</f>
        <v>10</v>
      </c>
      <c r="I31" s="19">
        <f t="shared" ref="I31" si="6">SUM(I24:I30)</f>
        <v>76</v>
      </c>
      <c r="J31" s="19">
        <f t="shared" ref="J31:L31" si="7">SUM(J24:J30)</f>
        <v>535</v>
      </c>
      <c r="K31" s="25"/>
      <c r="L31" s="19">
        <f t="shared" si="7"/>
        <v>0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 t="s">
        <v>59</v>
      </c>
      <c r="F32" s="43">
        <v>60</v>
      </c>
      <c r="G32" s="43">
        <v>3</v>
      </c>
      <c r="H32" s="43">
        <v>6</v>
      </c>
      <c r="I32" s="43">
        <v>5</v>
      </c>
      <c r="J32" s="43">
        <v>106</v>
      </c>
      <c r="K32" s="44">
        <v>45</v>
      </c>
      <c r="L32" s="43"/>
    </row>
    <row r="33" spans="1:12" ht="15" x14ac:dyDescent="0.25">
      <c r="A33" s="14"/>
      <c r="B33" s="15"/>
      <c r="C33" s="11"/>
      <c r="D33" s="7" t="s">
        <v>27</v>
      </c>
      <c r="E33" s="42" t="s">
        <v>60</v>
      </c>
      <c r="F33" s="43">
        <v>208</v>
      </c>
      <c r="G33" s="43">
        <v>9</v>
      </c>
      <c r="H33" s="43">
        <v>9</v>
      </c>
      <c r="I33" s="43">
        <v>10</v>
      </c>
      <c r="J33" s="43">
        <v>169</v>
      </c>
      <c r="K33" s="44">
        <v>106</v>
      </c>
      <c r="L33" s="43"/>
    </row>
    <row r="34" spans="1:12" ht="15" x14ac:dyDescent="0.25">
      <c r="A34" s="14"/>
      <c r="B34" s="15"/>
      <c r="C34" s="11"/>
      <c r="D34" s="7" t="s">
        <v>28</v>
      </c>
      <c r="E34" s="42" t="s">
        <v>61</v>
      </c>
      <c r="F34" s="43">
        <v>90</v>
      </c>
      <c r="G34" s="43">
        <v>13</v>
      </c>
      <c r="H34" s="43">
        <v>17</v>
      </c>
      <c r="I34" s="43">
        <v>12</v>
      </c>
      <c r="J34" s="43">
        <v>153</v>
      </c>
      <c r="K34" s="44">
        <v>256</v>
      </c>
      <c r="L34" s="43"/>
    </row>
    <row r="35" spans="1:12" ht="15" x14ac:dyDescent="0.25">
      <c r="A35" s="14"/>
      <c r="B35" s="15"/>
      <c r="C35" s="11"/>
      <c r="D35" s="7" t="s">
        <v>29</v>
      </c>
      <c r="E35" s="42" t="s">
        <v>62</v>
      </c>
      <c r="F35" s="43">
        <v>150</v>
      </c>
      <c r="G35" s="43">
        <v>4</v>
      </c>
      <c r="H35" s="43">
        <v>0</v>
      </c>
      <c r="I35" s="43">
        <v>39</v>
      </c>
      <c r="J35" s="43">
        <v>233</v>
      </c>
      <c r="K35" s="44">
        <v>181</v>
      </c>
      <c r="L35" s="43"/>
    </row>
    <row r="36" spans="1:12" ht="15" x14ac:dyDescent="0.25">
      <c r="A36" s="14"/>
      <c r="B36" s="15"/>
      <c r="C36" s="11"/>
      <c r="D36" s="7" t="s">
        <v>30</v>
      </c>
      <c r="E36" s="42" t="s">
        <v>63</v>
      </c>
      <c r="F36" s="43">
        <v>180</v>
      </c>
      <c r="G36" s="43">
        <v>0</v>
      </c>
      <c r="H36" s="43">
        <v>0</v>
      </c>
      <c r="I36" s="43">
        <v>5</v>
      </c>
      <c r="J36" s="43">
        <v>19</v>
      </c>
      <c r="K36" s="44">
        <v>11</v>
      </c>
      <c r="L36" s="43"/>
    </row>
    <row r="37" spans="1:12" ht="15" x14ac:dyDescent="0.25">
      <c r="A37" s="14"/>
      <c r="B37" s="15"/>
      <c r="C37" s="11"/>
      <c r="D37" s="7" t="s">
        <v>31</v>
      </c>
      <c r="E37" s="42" t="s">
        <v>39</v>
      </c>
      <c r="F37" s="43">
        <v>32</v>
      </c>
      <c r="G37" s="43">
        <v>3</v>
      </c>
      <c r="H37" s="43">
        <v>0</v>
      </c>
      <c r="I37" s="43">
        <v>16</v>
      </c>
      <c r="J37" s="43">
        <v>74</v>
      </c>
      <c r="K37" s="44">
        <v>123</v>
      </c>
      <c r="L37" s="43"/>
    </row>
    <row r="38" spans="1:12" ht="15" x14ac:dyDescent="0.25">
      <c r="A38" s="14"/>
      <c r="B38" s="15"/>
      <c r="C38" s="11"/>
      <c r="D38" s="7" t="s">
        <v>32</v>
      </c>
      <c r="E38" s="42" t="s">
        <v>51</v>
      </c>
      <c r="F38" s="43">
        <v>34</v>
      </c>
      <c r="G38" s="43">
        <v>2</v>
      </c>
      <c r="H38" s="43">
        <v>0</v>
      </c>
      <c r="I38" s="43">
        <v>8</v>
      </c>
      <c r="J38" s="43">
        <v>42</v>
      </c>
      <c r="K38" s="44">
        <v>34</v>
      </c>
      <c r="L38" s="43"/>
    </row>
    <row r="39" spans="1:12" ht="15" x14ac:dyDescent="0.25">
      <c r="A39" s="14"/>
      <c r="B39" s="15"/>
      <c r="C39" s="11"/>
      <c r="D39" s="6" t="s">
        <v>24</v>
      </c>
      <c r="E39" s="42" t="s">
        <v>64</v>
      </c>
      <c r="F39" s="43">
        <v>100</v>
      </c>
      <c r="G39" s="43">
        <v>0</v>
      </c>
      <c r="H39" s="43">
        <v>0</v>
      </c>
      <c r="I39" s="43">
        <v>10</v>
      </c>
      <c r="J39" s="43">
        <v>46</v>
      </c>
      <c r="K39" s="44">
        <v>338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854</v>
      </c>
      <c r="G41" s="19">
        <f t="shared" ref="G41" si="8">SUM(G32:G40)</f>
        <v>34</v>
      </c>
      <c r="H41" s="19">
        <f t="shared" ref="H41" si="9">SUM(H32:H40)</f>
        <v>32</v>
      </c>
      <c r="I41" s="19">
        <f t="shared" ref="I41" si="10">SUM(I32:I40)</f>
        <v>105</v>
      </c>
      <c r="J41" s="19">
        <f t="shared" ref="J41" si="11">SUM(J32:J40)</f>
        <v>842</v>
      </c>
      <c r="K41" s="25"/>
      <c r="L41" s="19"/>
    </row>
    <row r="42" spans="1:12" ht="15.75" customHeight="1" x14ac:dyDescent="0.2">
      <c r="A42" s="33">
        <f>A24</f>
        <v>1</v>
      </c>
      <c r="B42" s="33">
        <f>B24</f>
        <v>2</v>
      </c>
      <c r="C42" s="55" t="s">
        <v>4</v>
      </c>
      <c r="D42" s="56"/>
      <c r="E42" s="31"/>
      <c r="F42" s="32">
        <f>F31+F41</f>
        <v>1324</v>
      </c>
      <c r="G42" s="32">
        <f t="shared" ref="G42" si="12">G31+G41</f>
        <v>57</v>
      </c>
      <c r="H42" s="32">
        <f t="shared" ref="H42" si="13">H31+H41</f>
        <v>42</v>
      </c>
      <c r="I42" s="32">
        <f t="shared" ref="I42" si="14">I31+I41</f>
        <v>181</v>
      </c>
      <c r="J42" s="32">
        <f t="shared" ref="J42" si="15">J31+J41</f>
        <v>1377</v>
      </c>
      <c r="K42" s="32"/>
      <c r="L42" s="32" t="s">
        <v>65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66</v>
      </c>
      <c r="F43" s="40">
        <v>180</v>
      </c>
      <c r="G43" s="40">
        <v>9</v>
      </c>
      <c r="H43" s="40">
        <v>10</v>
      </c>
      <c r="I43" s="40">
        <v>34</v>
      </c>
      <c r="J43" s="40">
        <v>346</v>
      </c>
      <c r="K43" s="41">
        <v>224</v>
      </c>
      <c r="L43" s="40"/>
    </row>
    <row r="44" spans="1:12" ht="15" x14ac:dyDescent="0.25">
      <c r="A44" s="23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7" t="s">
        <v>22</v>
      </c>
      <c r="E45" s="42" t="s">
        <v>67</v>
      </c>
      <c r="F45" s="43">
        <v>180</v>
      </c>
      <c r="G45" s="43">
        <v>4</v>
      </c>
      <c r="H45" s="43">
        <v>3</v>
      </c>
      <c r="I45" s="43">
        <v>16</v>
      </c>
      <c r="J45" s="43">
        <v>94</v>
      </c>
      <c r="K45" s="44">
        <v>32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39</v>
      </c>
      <c r="F46" s="43">
        <v>20</v>
      </c>
      <c r="G46" s="43">
        <v>2</v>
      </c>
      <c r="H46" s="43">
        <v>2</v>
      </c>
      <c r="I46" s="43">
        <v>10</v>
      </c>
      <c r="J46" s="43">
        <v>46</v>
      </c>
      <c r="K46" s="44">
        <v>123</v>
      </c>
      <c r="L46" s="43"/>
    </row>
    <row r="47" spans="1:12" ht="15" x14ac:dyDescent="0.25">
      <c r="A47" s="23"/>
      <c r="B47" s="15"/>
      <c r="C47" s="11"/>
      <c r="D47" s="7" t="s">
        <v>44</v>
      </c>
      <c r="E47" s="42" t="s">
        <v>68</v>
      </c>
      <c r="F47" s="43">
        <v>180</v>
      </c>
      <c r="G47" s="43">
        <v>5</v>
      </c>
      <c r="H47" s="43">
        <v>6</v>
      </c>
      <c r="I47" s="43">
        <v>7</v>
      </c>
      <c r="J47" s="43">
        <v>55</v>
      </c>
      <c r="K47" s="44">
        <v>386</v>
      </c>
      <c r="L47" s="43"/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560</v>
      </c>
      <c r="G50" s="19">
        <f t="shared" ref="G50" si="16">SUM(G43:G49)</f>
        <v>20</v>
      </c>
      <c r="H50" s="19">
        <f t="shared" ref="H50" si="17">SUM(H43:H49)</f>
        <v>21</v>
      </c>
      <c r="I50" s="19">
        <f t="shared" ref="I50" si="18">SUM(I43:I49)</f>
        <v>67</v>
      </c>
      <c r="J50" s="19">
        <f t="shared" ref="J50:L50" si="19">SUM(J43:J49)</f>
        <v>541</v>
      </c>
      <c r="K50" s="25"/>
      <c r="L50" s="19">
        <f t="shared" si="19"/>
        <v>0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69</v>
      </c>
      <c r="F51" s="43">
        <v>60</v>
      </c>
      <c r="G51" s="43">
        <v>0</v>
      </c>
      <c r="H51" s="43">
        <v>6</v>
      </c>
      <c r="I51" s="43">
        <v>2</v>
      </c>
      <c r="J51" s="43">
        <v>70</v>
      </c>
      <c r="K51" s="44">
        <v>87</v>
      </c>
      <c r="L51" s="43"/>
    </row>
    <row r="52" spans="1:12" ht="15" x14ac:dyDescent="0.25">
      <c r="A52" s="23"/>
      <c r="B52" s="15"/>
      <c r="C52" s="11"/>
      <c r="D52" s="7" t="s">
        <v>27</v>
      </c>
      <c r="E52" s="42" t="s">
        <v>70</v>
      </c>
      <c r="F52" s="43">
        <v>200</v>
      </c>
      <c r="G52" s="43">
        <v>7</v>
      </c>
      <c r="H52" s="43">
        <v>3</v>
      </c>
      <c r="I52" s="43">
        <v>13</v>
      </c>
      <c r="J52" s="43">
        <v>130</v>
      </c>
      <c r="K52" s="44">
        <v>87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71</v>
      </c>
      <c r="F53" s="43">
        <v>105</v>
      </c>
      <c r="G53" s="43">
        <v>8</v>
      </c>
      <c r="H53" s="43">
        <v>8</v>
      </c>
      <c r="I53" s="43">
        <v>11</v>
      </c>
      <c r="J53" s="43">
        <v>135</v>
      </c>
      <c r="K53" s="44">
        <v>308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72</v>
      </c>
      <c r="F54" s="43">
        <v>150</v>
      </c>
      <c r="G54" s="43">
        <v>3</v>
      </c>
      <c r="H54" s="43">
        <v>5</v>
      </c>
      <c r="I54" s="43">
        <v>40</v>
      </c>
      <c r="J54" s="43">
        <v>178</v>
      </c>
      <c r="K54" s="44">
        <v>333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73</v>
      </c>
      <c r="F55" s="43">
        <v>180</v>
      </c>
      <c r="G55" s="43">
        <v>0</v>
      </c>
      <c r="H55" s="43">
        <v>0</v>
      </c>
      <c r="I55" s="43">
        <v>12</v>
      </c>
      <c r="J55" s="43">
        <v>51</v>
      </c>
      <c r="K55" s="44">
        <v>18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39</v>
      </c>
      <c r="F56" s="43">
        <v>32</v>
      </c>
      <c r="G56" s="43">
        <v>2</v>
      </c>
      <c r="H56" s="43">
        <v>0</v>
      </c>
      <c r="I56" s="43">
        <v>16</v>
      </c>
      <c r="J56" s="43">
        <v>74</v>
      </c>
      <c r="K56" s="44">
        <v>123</v>
      </c>
      <c r="L56" s="43"/>
    </row>
    <row r="57" spans="1:12" ht="15" x14ac:dyDescent="0.25">
      <c r="A57" s="23"/>
      <c r="B57" s="15"/>
      <c r="C57" s="11"/>
      <c r="D57" s="7" t="s">
        <v>32</v>
      </c>
      <c r="E57" s="42" t="s">
        <v>51</v>
      </c>
      <c r="F57" s="43">
        <v>24</v>
      </c>
      <c r="G57" s="43">
        <v>2</v>
      </c>
      <c r="H57" s="43">
        <v>0</v>
      </c>
      <c r="I57" s="43">
        <v>8</v>
      </c>
      <c r="J57" s="43">
        <v>42</v>
      </c>
      <c r="K57" s="44">
        <v>34</v>
      </c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751</v>
      </c>
      <c r="G60" s="19">
        <f t="shared" ref="G60" si="20">SUM(G51:G59)</f>
        <v>22</v>
      </c>
      <c r="H60" s="19">
        <f t="shared" ref="H60" si="21">SUM(H51:H59)</f>
        <v>22</v>
      </c>
      <c r="I60" s="19">
        <f t="shared" ref="I60" si="22">SUM(I51:I59)</f>
        <v>102</v>
      </c>
      <c r="J60" s="19">
        <f t="shared" ref="J60:L60" si="23">SUM(J51:J59)</f>
        <v>680</v>
      </c>
      <c r="K60" s="25"/>
      <c r="L60" s="19">
        <f t="shared" si="23"/>
        <v>0</v>
      </c>
    </row>
    <row r="61" spans="1:12" ht="15.75" customHeight="1" x14ac:dyDescent="0.2">
      <c r="A61" s="29">
        <f>A43</f>
        <v>1</v>
      </c>
      <c r="B61" s="30">
        <f>B43</f>
        <v>3</v>
      </c>
      <c r="C61" s="55" t="s">
        <v>4</v>
      </c>
      <c r="D61" s="56"/>
      <c r="E61" s="31"/>
      <c r="F61" s="32">
        <f>F50+F60</f>
        <v>1311</v>
      </c>
      <c r="G61" s="32">
        <f t="shared" ref="G61" si="24">G50+G60</f>
        <v>42</v>
      </c>
      <c r="H61" s="32">
        <f t="shared" ref="H61" si="25">H50+H60</f>
        <v>43</v>
      </c>
      <c r="I61" s="32">
        <f t="shared" ref="I61" si="26">I50+I60</f>
        <v>169</v>
      </c>
      <c r="J61" s="32">
        <f t="shared" ref="J61" si="27">J50+J60</f>
        <v>1221</v>
      </c>
      <c r="K61" s="32"/>
      <c r="L61" s="32" t="s">
        <v>74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75</v>
      </c>
      <c r="F62" s="40">
        <v>200</v>
      </c>
      <c r="G62" s="40">
        <v>9</v>
      </c>
      <c r="H62" s="40">
        <v>8</v>
      </c>
      <c r="I62" s="40">
        <v>32</v>
      </c>
      <c r="J62" s="40">
        <v>208</v>
      </c>
      <c r="K62" s="41">
        <v>179</v>
      </c>
      <c r="L62" s="40"/>
    </row>
    <row r="63" spans="1:12" ht="15" x14ac:dyDescent="0.25">
      <c r="A63" s="23"/>
      <c r="B63" s="15"/>
      <c r="C63" s="11"/>
      <c r="D63" s="6" t="s">
        <v>76</v>
      </c>
      <c r="E63" s="42" t="s">
        <v>77</v>
      </c>
      <c r="F63" s="43">
        <v>30</v>
      </c>
      <c r="G63" s="43">
        <v>4</v>
      </c>
      <c r="H63" s="43">
        <v>9</v>
      </c>
      <c r="I63" s="43">
        <v>17</v>
      </c>
      <c r="J63" s="43">
        <v>94</v>
      </c>
      <c r="K63" s="44">
        <v>11</v>
      </c>
      <c r="L63" s="43"/>
    </row>
    <row r="64" spans="1:12" ht="15" x14ac:dyDescent="0.25">
      <c r="A64" s="23"/>
      <c r="B64" s="15"/>
      <c r="C64" s="11"/>
      <c r="D64" s="7" t="s">
        <v>22</v>
      </c>
      <c r="E64" s="42" t="s">
        <v>78</v>
      </c>
      <c r="F64" s="43">
        <v>180</v>
      </c>
      <c r="G64" s="43">
        <v>0</v>
      </c>
      <c r="H64" s="43">
        <v>0</v>
      </c>
      <c r="I64" s="43">
        <v>7</v>
      </c>
      <c r="J64" s="43">
        <v>32</v>
      </c>
      <c r="K64" s="44">
        <v>9</v>
      </c>
      <c r="L64" s="43"/>
    </row>
    <row r="65" spans="1:12" ht="15" x14ac:dyDescent="0.25">
      <c r="A65" s="23"/>
      <c r="B65" s="15"/>
      <c r="C65" s="11"/>
      <c r="D65" s="7" t="s">
        <v>23</v>
      </c>
      <c r="E65" s="42" t="s">
        <v>39</v>
      </c>
      <c r="F65" s="43">
        <v>20</v>
      </c>
      <c r="G65" s="43">
        <v>2</v>
      </c>
      <c r="H65" s="43">
        <v>0</v>
      </c>
      <c r="I65" s="43">
        <v>8</v>
      </c>
      <c r="J65" s="43">
        <v>46</v>
      </c>
      <c r="K65" s="44">
        <v>123</v>
      </c>
      <c r="L65" s="43"/>
    </row>
    <row r="66" spans="1:12" ht="15" x14ac:dyDescent="0.25">
      <c r="A66" s="23"/>
      <c r="B66" s="15"/>
      <c r="C66" s="11"/>
      <c r="D66" s="7" t="s">
        <v>57</v>
      </c>
      <c r="E66" s="42" t="s">
        <v>56</v>
      </c>
      <c r="F66" s="43">
        <v>200</v>
      </c>
      <c r="G66" s="43">
        <v>1</v>
      </c>
      <c r="H66" s="43">
        <v>0</v>
      </c>
      <c r="I66" s="43">
        <v>22</v>
      </c>
      <c r="J66" s="43">
        <v>159</v>
      </c>
      <c r="K66" s="44">
        <v>389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630</v>
      </c>
      <c r="G69" s="19">
        <f t="shared" ref="G69" si="28">SUM(G62:G68)</f>
        <v>16</v>
      </c>
      <c r="H69" s="19">
        <f t="shared" ref="H69" si="29">SUM(H62:H68)</f>
        <v>17</v>
      </c>
      <c r="I69" s="19">
        <f t="shared" ref="I69" si="30">SUM(I62:I68)</f>
        <v>86</v>
      </c>
      <c r="J69" s="19">
        <f t="shared" ref="J69:L69" si="31">SUM(J62:J68)</f>
        <v>539</v>
      </c>
      <c r="K69" s="25"/>
      <c r="L69" s="19">
        <f t="shared" si="31"/>
        <v>0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 t="s">
        <v>79</v>
      </c>
      <c r="F70" s="43">
        <v>60</v>
      </c>
      <c r="G70" s="43">
        <v>1</v>
      </c>
      <c r="H70" s="43">
        <v>3</v>
      </c>
      <c r="I70" s="43">
        <v>5</v>
      </c>
      <c r="J70" s="43">
        <v>46</v>
      </c>
      <c r="K70" s="44">
        <v>53</v>
      </c>
      <c r="L70" s="43"/>
    </row>
    <row r="71" spans="1:12" ht="15" x14ac:dyDescent="0.25">
      <c r="A71" s="23"/>
      <c r="B71" s="15"/>
      <c r="C71" s="11"/>
      <c r="D71" s="7" t="s">
        <v>27</v>
      </c>
      <c r="E71" s="42" t="s">
        <v>81</v>
      </c>
      <c r="F71" s="43">
        <v>215</v>
      </c>
      <c r="G71" s="43">
        <v>2</v>
      </c>
      <c r="H71" s="43">
        <v>2</v>
      </c>
      <c r="I71" s="43">
        <v>7</v>
      </c>
      <c r="J71" s="43">
        <v>82</v>
      </c>
      <c r="K71" s="44">
        <v>77</v>
      </c>
      <c r="L71" s="43"/>
    </row>
    <row r="72" spans="1:12" ht="15" x14ac:dyDescent="0.25">
      <c r="A72" s="23"/>
      <c r="B72" s="15"/>
      <c r="C72" s="11"/>
      <c r="D72" s="7" t="s">
        <v>28</v>
      </c>
      <c r="E72" s="42" t="s">
        <v>82</v>
      </c>
      <c r="F72" s="43">
        <v>120</v>
      </c>
      <c r="G72" s="43">
        <v>6</v>
      </c>
      <c r="H72" s="43">
        <v>17</v>
      </c>
      <c r="I72" s="43">
        <v>6</v>
      </c>
      <c r="J72" s="43">
        <v>149</v>
      </c>
      <c r="K72" s="44">
        <v>241</v>
      </c>
      <c r="L72" s="43"/>
    </row>
    <row r="73" spans="1:12" ht="15" x14ac:dyDescent="0.25">
      <c r="A73" s="23"/>
      <c r="B73" s="15"/>
      <c r="C73" s="11"/>
      <c r="D73" s="7" t="s">
        <v>29</v>
      </c>
      <c r="E73" s="42" t="s">
        <v>83</v>
      </c>
      <c r="F73" s="43">
        <v>150</v>
      </c>
      <c r="G73" s="43">
        <v>3</v>
      </c>
      <c r="H73" s="43">
        <v>11</v>
      </c>
      <c r="I73" s="43">
        <v>20</v>
      </c>
      <c r="J73" s="43">
        <v>201</v>
      </c>
      <c r="K73" s="44">
        <v>144</v>
      </c>
      <c r="L73" s="43"/>
    </row>
    <row r="74" spans="1:12" ht="15" x14ac:dyDescent="0.25">
      <c r="A74" s="23"/>
      <c r="B74" s="15"/>
      <c r="C74" s="11"/>
      <c r="D74" s="7" t="s">
        <v>30</v>
      </c>
      <c r="E74" s="42" t="s">
        <v>84</v>
      </c>
      <c r="F74" s="43">
        <v>180</v>
      </c>
      <c r="G74" s="43">
        <v>0</v>
      </c>
      <c r="H74" s="43">
        <v>0</v>
      </c>
      <c r="I74" s="43">
        <v>6</v>
      </c>
      <c r="J74" s="43">
        <v>29</v>
      </c>
      <c r="K74" s="44">
        <v>5</v>
      </c>
      <c r="L74" s="43"/>
    </row>
    <row r="75" spans="1:12" ht="15" x14ac:dyDescent="0.25">
      <c r="A75" s="23"/>
      <c r="B75" s="15"/>
      <c r="C75" s="11"/>
      <c r="D75" s="7" t="s">
        <v>31</v>
      </c>
      <c r="E75" s="42" t="s">
        <v>39</v>
      </c>
      <c r="F75" s="43">
        <v>34</v>
      </c>
      <c r="G75" s="43">
        <v>3</v>
      </c>
      <c r="H75" s="43">
        <v>0</v>
      </c>
      <c r="I75" s="43">
        <v>17</v>
      </c>
      <c r="J75" s="43">
        <v>78</v>
      </c>
      <c r="K75" s="44">
        <v>123</v>
      </c>
      <c r="L75" s="43"/>
    </row>
    <row r="76" spans="1:12" ht="15" x14ac:dyDescent="0.25">
      <c r="A76" s="23"/>
      <c r="B76" s="15"/>
      <c r="C76" s="11"/>
      <c r="D76" s="7" t="s">
        <v>32</v>
      </c>
      <c r="E76" s="42" t="s">
        <v>51</v>
      </c>
      <c r="F76" s="43">
        <v>40</v>
      </c>
      <c r="G76" s="43">
        <v>3</v>
      </c>
      <c r="H76" s="43">
        <v>1</v>
      </c>
      <c r="I76" s="43">
        <v>13</v>
      </c>
      <c r="J76" s="43">
        <v>70</v>
      </c>
      <c r="K76" s="44">
        <v>34</v>
      </c>
      <c r="L76" s="43"/>
    </row>
    <row r="77" spans="1:12" ht="15" x14ac:dyDescent="0.25">
      <c r="A77" s="23"/>
      <c r="B77" s="15"/>
      <c r="C77" s="11"/>
      <c r="D77" s="6" t="s">
        <v>85</v>
      </c>
      <c r="E77" s="42" t="s">
        <v>64</v>
      </c>
      <c r="F77" s="43">
        <v>100</v>
      </c>
      <c r="G77" s="43">
        <v>0</v>
      </c>
      <c r="H77" s="43">
        <v>0</v>
      </c>
      <c r="I77" s="43">
        <v>10</v>
      </c>
      <c r="J77" s="43">
        <v>46</v>
      </c>
      <c r="K77" s="44">
        <v>338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899</v>
      </c>
      <c r="G79" s="19">
        <f t="shared" ref="G79" si="32">SUM(G70:G78)</f>
        <v>18</v>
      </c>
      <c r="H79" s="19">
        <f t="shared" ref="H79" si="33">SUM(H70:H78)</f>
        <v>34</v>
      </c>
      <c r="I79" s="19">
        <f t="shared" ref="I79" si="34">SUM(I70:I78)</f>
        <v>84</v>
      </c>
      <c r="J79" s="19">
        <f t="shared" ref="J79" si="35">SUM(J70:J78)</f>
        <v>701</v>
      </c>
      <c r="K79" s="25"/>
      <c r="L79" s="19" t="s">
        <v>86</v>
      </c>
    </row>
    <row r="80" spans="1:12" ht="15.75" customHeight="1" x14ac:dyDescent="0.2">
      <c r="A80" s="29">
        <f>A62</f>
        <v>1</v>
      </c>
      <c r="B80" s="30">
        <f>B62</f>
        <v>4</v>
      </c>
      <c r="C80" s="55" t="s">
        <v>4</v>
      </c>
      <c r="D80" s="56"/>
      <c r="E80" s="31"/>
      <c r="F80" s="32">
        <f>F69+F79</f>
        <v>1529</v>
      </c>
      <c r="G80" s="32">
        <f t="shared" ref="G80" si="36">G69+G79</f>
        <v>34</v>
      </c>
      <c r="H80" s="32">
        <f t="shared" ref="H80" si="37">H69+H79</f>
        <v>51</v>
      </c>
      <c r="I80" s="32">
        <f t="shared" ref="I80" si="38">I69+I79</f>
        <v>170</v>
      </c>
      <c r="J80" s="32">
        <f t="shared" ref="J80" si="39">J69+J79</f>
        <v>1240</v>
      </c>
      <c r="K80" s="32"/>
      <c r="L80" s="32" t="s">
        <v>86</v>
      </c>
    </row>
    <row r="81" spans="1:12" ht="15" x14ac:dyDescent="0.25">
      <c r="A81" s="20">
        <v>1</v>
      </c>
      <c r="B81" s="21">
        <v>5</v>
      </c>
      <c r="C81" s="22" t="s">
        <v>20</v>
      </c>
      <c r="D81" s="5" t="s">
        <v>21</v>
      </c>
      <c r="E81" s="39" t="s">
        <v>87</v>
      </c>
      <c r="F81" s="40">
        <v>104</v>
      </c>
      <c r="G81" s="40">
        <v>8</v>
      </c>
      <c r="H81" s="40">
        <v>10</v>
      </c>
      <c r="I81" s="40">
        <v>47</v>
      </c>
      <c r="J81" s="40">
        <v>289</v>
      </c>
      <c r="K81" s="41">
        <v>444</v>
      </c>
      <c r="L81" s="40"/>
    </row>
    <row r="82" spans="1:12" ht="15" x14ac:dyDescent="0.25">
      <c r="A82" s="23"/>
      <c r="B82" s="15"/>
      <c r="C82" s="11"/>
      <c r="D82" s="6" t="s">
        <v>89</v>
      </c>
      <c r="E82" s="42" t="s">
        <v>90</v>
      </c>
      <c r="F82" s="43">
        <v>180</v>
      </c>
      <c r="G82" s="43">
        <v>5</v>
      </c>
      <c r="H82" s="43">
        <v>6</v>
      </c>
      <c r="I82" s="43">
        <v>7</v>
      </c>
      <c r="J82" s="43">
        <v>95</v>
      </c>
      <c r="K82" s="44">
        <v>386</v>
      </c>
      <c r="L82" s="43"/>
    </row>
    <row r="83" spans="1:12" ht="15" x14ac:dyDescent="0.25">
      <c r="A83" s="23"/>
      <c r="B83" s="15"/>
      <c r="C83" s="11"/>
      <c r="D83" s="7" t="s">
        <v>22</v>
      </c>
      <c r="E83" s="42" t="s">
        <v>88</v>
      </c>
      <c r="F83" s="43">
        <v>180</v>
      </c>
      <c r="G83" s="43">
        <v>4</v>
      </c>
      <c r="H83" s="43">
        <v>4</v>
      </c>
      <c r="I83" s="43">
        <v>14</v>
      </c>
      <c r="J83" s="43">
        <v>94</v>
      </c>
      <c r="K83" s="44">
        <v>397</v>
      </c>
      <c r="L83" s="43"/>
    </row>
    <row r="84" spans="1:12" ht="15" x14ac:dyDescent="0.25">
      <c r="A84" s="23"/>
      <c r="B84" s="15"/>
      <c r="C84" s="11"/>
      <c r="D84" s="7" t="s">
        <v>24</v>
      </c>
      <c r="E84" s="42" t="s">
        <v>91</v>
      </c>
      <c r="F84" s="43">
        <v>100</v>
      </c>
      <c r="G84" s="43">
        <v>0</v>
      </c>
      <c r="H84" s="43">
        <v>0</v>
      </c>
      <c r="I84" s="43">
        <v>10</v>
      </c>
      <c r="J84" s="43">
        <v>46</v>
      </c>
      <c r="K84" s="44">
        <v>338</v>
      </c>
      <c r="L84" s="43"/>
    </row>
    <row r="85" spans="1:12" ht="15" x14ac:dyDescent="0.25">
      <c r="A85" s="23"/>
      <c r="B85" s="15"/>
      <c r="C85" s="11"/>
      <c r="D85" s="7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33</v>
      </c>
      <c r="E88" s="9"/>
      <c r="F88" s="19">
        <f>SUM(F81:F87)</f>
        <v>564</v>
      </c>
      <c r="G88" s="19">
        <f t="shared" ref="G88" si="40">SUM(G81:G87)</f>
        <v>17</v>
      </c>
      <c r="H88" s="19">
        <f t="shared" ref="H88" si="41">SUM(H81:H87)</f>
        <v>20</v>
      </c>
      <c r="I88" s="19">
        <f t="shared" ref="I88" si="42">SUM(I81:I87)</f>
        <v>78</v>
      </c>
      <c r="J88" s="19">
        <f t="shared" ref="J88:L88" si="43">SUM(J81:J87)</f>
        <v>524</v>
      </c>
      <c r="K88" s="25"/>
      <c r="L88" s="19">
        <f t="shared" si="43"/>
        <v>0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42" t="s">
        <v>92</v>
      </c>
      <c r="F89" s="43">
        <v>60</v>
      </c>
      <c r="G89" s="43">
        <v>1</v>
      </c>
      <c r="H89" s="43">
        <v>3</v>
      </c>
      <c r="I89" s="43">
        <v>6</v>
      </c>
      <c r="J89" s="43">
        <v>56</v>
      </c>
      <c r="K89" s="44">
        <v>48</v>
      </c>
      <c r="L89" s="43"/>
    </row>
    <row r="90" spans="1:12" ht="15" x14ac:dyDescent="0.25">
      <c r="A90" s="23"/>
      <c r="B90" s="15"/>
      <c r="C90" s="11"/>
      <c r="D90" s="7" t="s">
        <v>27</v>
      </c>
      <c r="E90" s="42" t="s">
        <v>93</v>
      </c>
      <c r="F90" s="43">
        <v>246</v>
      </c>
      <c r="G90" s="43">
        <v>6</v>
      </c>
      <c r="H90" s="43">
        <v>8</v>
      </c>
      <c r="I90" s="43">
        <v>11</v>
      </c>
      <c r="J90" s="43">
        <v>138</v>
      </c>
      <c r="K90" s="44">
        <v>76</v>
      </c>
      <c r="L90" s="43"/>
    </row>
    <row r="91" spans="1:12" ht="15" x14ac:dyDescent="0.25">
      <c r="A91" s="23"/>
      <c r="B91" s="15"/>
      <c r="C91" s="11"/>
      <c r="D91" s="7" t="s">
        <v>28</v>
      </c>
      <c r="E91" s="42" t="s">
        <v>94</v>
      </c>
      <c r="F91" s="43">
        <v>90</v>
      </c>
      <c r="G91" s="43">
        <v>6</v>
      </c>
      <c r="H91" s="43">
        <v>5</v>
      </c>
      <c r="I91" s="43">
        <v>11</v>
      </c>
      <c r="J91" s="43">
        <v>205</v>
      </c>
      <c r="K91" s="44">
        <v>204</v>
      </c>
      <c r="L91" s="43"/>
    </row>
    <row r="92" spans="1:12" ht="15" x14ac:dyDescent="0.25">
      <c r="A92" s="23"/>
      <c r="B92" s="15"/>
      <c r="C92" s="11"/>
      <c r="D92" s="7" t="s">
        <v>29</v>
      </c>
      <c r="E92" s="42" t="s">
        <v>95</v>
      </c>
      <c r="F92" s="43">
        <v>150</v>
      </c>
      <c r="G92" s="43">
        <v>3</v>
      </c>
      <c r="H92" s="43">
        <v>4</v>
      </c>
      <c r="I92" s="43">
        <v>17</v>
      </c>
      <c r="J92" s="43">
        <v>174</v>
      </c>
      <c r="K92" s="44">
        <v>12</v>
      </c>
      <c r="L92" s="43"/>
    </row>
    <row r="93" spans="1:12" ht="15" x14ac:dyDescent="0.25">
      <c r="A93" s="23"/>
      <c r="B93" s="15"/>
      <c r="C93" s="11"/>
      <c r="D93" s="7" t="s">
        <v>30</v>
      </c>
      <c r="E93" s="42" t="s">
        <v>96</v>
      </c>
      <c r="F93" s="43">
        <v>180</v>
      </c>
      <c r="G93" s="43">
        <v>2</v>
      </c>
      <c r="H93" s="43">
        <v>0</v>
      </c>
      <c r="I93" s="43">
        <v>20</v>
      </c>
      <c r="J93" s="43">
        <v>87</v>
      </c>
      <c r="K93" s="51">
        <v>44938</v>
      </c>
      <c r="L93" s="43"/>
    </row>
    <row r="94" spans="1:12" ht="15" x14ac:dyDescent="0.25">
      <c r="A94" s="23"/>
      <c r="B94" s="15"/>
      <c r="C94" s="11"/>
      <c r="D94" s="7" t="s">
        <v>31</v>
      </c>
      <c r="E94" s="42" t="s">
        <v>39</v>
      </c>
      <c r="F94" s="43">
        <v>45</v>
      </c>
      <c r="G94" s="43">
        <v>3</v>
      </c>
      <c r="H94" s="43">
        <v>0</v>
      </c>
      <c r="I94" s="43">
        <v>22</v>
      </c>
      <c r="J94" s="43">
        <v>103</v>
      </c>
      <c r="K94" s="44">
        <v>123</v>
      </c>
      <c r="L94" s="43"/>
    </row>
    <row r="95" spans="1:12" ht="15" x14ac:dyDescent="0.25">
      <c r="A95" s="23"/>
      <c r="B95" s="15"/>
      <c r="C95" s="11"/>
      <c r="D95" s="7" t="s">
        <v>32</v>
      </c>
      <c r="E95" s="42" t="s">
        <v>51</v>
      </c>
      <c r="F95" s="43">
        <v>24</v>
      </c>
      <c r="G95" s="43">
        <v>2</v>
      </c>
      <c r="H95" s="43">
        <v>0</v>
      </c>
      <c r="I95" s="43">
        <v>8</v>
      </c>
      <c r="J95" s="43">
        <v>42</v>
      </c>
      <c r="K95" s="44">
        <v>34</v>
      </c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7"/>
      <c r="C98" s="8"/>
      <c r="D98" s="18" t="s">
        <v>33</v>
      </c>
      <c r="E98" s="9"/>
      <c r="F98" s="19">
        <f>SUM(F89:F97)</f>
        <v>795</v>
      </c>
      <c r="G98" s="19">
        <f t="shared" ref="G98" si="44">SUM(G89:G97)</f>
        <v>23</v>
      </c>
      <c r="H98" s="19">
        <f t="shared" ref="H98" si="45">SUM(H89:H97)</f>
        <v>20</v>
      </c>
      <c r="I98" s="19">
        <f t="shared" ref="I98" si="46">SUM(I89:I97)</f>
        <v>95</v>
      </c>
      <c r="J98" s="19">
        <f t="shared" ref="J98" si="47">SUM(J89:J97)</f>
        <v>805</v>
      </c>
      <c r="K98" s="25"/>
      <c r="L98" s="19" t="s">
        <v>97</v>
      </c>
    </row>
    <row r="99" spans="1:12" ht="15.75" customHeight="1" x14ac:dyDescent="0.2">
      <c r="A99" s="29">
        <f>A81</f>
        <v>1</v>
      </c>
      <c r="B99" s="30">
        <f>B81</f>
        <v>5</v>
      </c>
      <c r="C99" s="55" t="s">
        <v>4</v>
      </c>
      <c r="D99" s="56"/>
      <c r="E99" s="31"/>
      <c r="F99" s="32">
        <f>F88+F98</f>
        <v>1359</v>
      </c>
      <c r="G99" s="32">
        <f t="shared" ref="G99" si="48">G88+G98</f>
        <v>40</v>
      </c>
      <c r="H99" s="32">
        <f t="shared" ref="H99" si="49">H88+H98</f>
        <v>40</v>
      </c>
      <c r="I99" s="32">
        <f t="shared" ref="I99" si="50">I88+I98</f>
        <v>173</v>
      </c>
      <c r="J99" s="32">
        <f t="shared" ref="J99" si="51">J88+J98</f>
        <v>1329</v>
      </c>
      <c r="K99" s="32"/>
      <c r="L99" s="32" t="s">
        <v>97</v>
      </c>
    </row>
    <row r="100" spans="1:12" ht="15" x14ac:dyDescent="0.25">
      <c r="A100" s="20">
        <v>2</v>
      </c>
      <c r="B100" s="21">
        <v>1</v>
      </c>
      <c r="C100" s="22" t="s">
        <v>20</v>
      </c>
      <c r="D100" s="5" t="s">
        <v>21</v>
      </c>
      <c r="E100" s="39" t="s">
        <v>98</v>
      </c>
      <c r="F100" s="40">
        <v>200</v>
      </c>
      <c r="G100" s="40">
        <v>13</v>
      </c>
      <c r="H100" s="40">
        <v>16</v>
      </c>
      <c r="I100" s="40">
        <v>34</v>
      </c>
      <c r="J100" s="40">
        <v>391</v>
      </c>
      <c r="K100" s="41">
        <v>183</v>
      </c>
      <c r="L100" s="40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22</v>
      </c>
      <c r="E102" s="42" t="s">
        <v>99</v>
      </c>
      <c r="F102" s="43">
        <v>180</v>
      </c>
      <c r="G102" s="43">
        <v>0</v>
      </c>
      <c r="H102" s="43">
        <v>0</v>
      </c>
      <c r="I102" s="43">
        <v>5</v>
      </c>
      <c r="J102" s="43">
        <v>20</v>
      </c>
      <c r="K102" s="44">
        <v>2</v>
      </c>
      <c r="L102" s="43"/>
    </row>
    <row r="103" spans="1:12" ht="15" x14ac:dyDescent="0.25">
      <c r="A103" s="23"/>
      <c r="B103" s="15"/>
      <c r="C103" s="11"/>
      <c r="D103" s="7" t="s">
        <v>23</v>
      </c>
      <c r="E103" s="42" t="s">
        <v>43</v>
      </c>
      <c r="F103" s="43">
        <v>30</v>
      </c>
      <c r="G103" s="43">
        <v>4</v>
      </c>
      <c r="H103" s="43">
        <v>8</v>
      </c>
      <c r="I103" s="43">
        <v>18</v>
      </c>
      <c r="J103" s="43">
        <v>103</v>
      </c>
      <c r="K103" s="44">
        <v>123</v>
      </c>
      <c r="L103" s="43"/>
    </row>
    <row r="104" spans="1:12" ht="15" x14ac:dyDescent="0.25">
      <c r="A104" s="23"/>
      <c r="B104" s="15"/>
      <c r="C104" s="11"/>
      <c r="D104" s="7" t="s">
        <v>24</v>
      </c>
      <c r="E104" s="42" t="s">
        <v>64</v>
      </c>
      <c r="F104" s="43">
        <v>100</v>
      </c>
      <c r="G104" s="43">
        <v>0</v>
      </c>
      <c r="H104" s="43">
        <v>0</v>
      </c>
      <c r="I104" s="43">
        <v>10</v>
      </c>
      <c r="J104" s="43">
        <v>46</v>
      </c>
      <c r="K104" s="44">
        <v>338</v>
      </c>
      <c r="L104" s="43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4"/>
      <c r="B107" s="17"/>
      <c r="C107" s="8"/>
      <c r="D107" s="18" t="s">
        <v>33</v>
      </c>
      <c r="E107" s="9"/>
      <c r="F107" s="19">
        <f>SUM(F100:F106)</f>
        <v>510</v>
      </c>
      <c r="G107" s="19">
        <f t="shared" ref="G107:J107" si="52">SUM(G100:G106)</f>
        <v>17</v>
      </c>
      <c r="H107" s="19">
        <f t="shared" si="52"/>
        <v>24</v>
      </c>
      <c r="I107" s="19">
        <f t="shared" si="52"/>
        <v>67</v>
      </c>
      <c r="J107" s="19">
        <f t="shared" si="52"/>
        <v>560</v>
      </c>
      <c r="K107" s="25"/>
      <c r="L107" s="19">
        <f t="shared" ref="L107" si="53">SUM(L100:L106)</f>
        <v>0</v>
      </c>
    </row>
    <row r="108" spans="1:12" ht="15" x14ac:dyDescent="0.25">
      <c r="A108" s="26">
        <f>A100</f>
        <v>2</v>
      </c>
      <c r="B108" s="13">
        <f>B100</f>
        <v>1</v>
      </c>
      <c r="C108" s="10" t="s">
        <v>25</v>
      </c>
      <c r="D108" s="7" t="s">
        <v>26</v>
      </c>
      <c r="E108" s="42" t="s">
        <v>100</v>
      </c>
      <c r="F108" s="43">
        <v>100</v>
      </c>
      <c r="G108" s="43">
        <v>2</v>
      </c>
      <c r="H108" s="43">
        <v>6</v>
      </c>
      <c r="I108" s="43">
        <v>9</v>
      </c>
      <c r="J108" s="43">
        <v>98</v>
      </c>
      <c r="K108" s="44">
        <v>67</v>
      </c>
      <c r="L108" s="43"/>
    </row>
    <row r="109" spans="1:12" ht="15" x14ac:dyDescent="0.25">
      <c r="A109" s="23"/>
      <c r="B109" s="15"/>
      <c r="C109" s="11"/>
      <c r="D109" s="7" t="s">
        <v>27</v>
      </c>
      <c r="E109" s="42" t="s">
        <v>101</v>
      </c>
      <c r="F109" s="43">
        <v>246</v>
      </c>
      <c r="G109" s="43">
        <v>3</v>
      </c>
      <c r="H109" s="43">
        <v>4</v>
      </c>
      <c r="I109" s="43">
        <v>9</v>
      </c>
      <c r="J109" s="43">
        <v>78</v>
      </c>
      <c r="K109" s="44">
        <v>95</v>
      </c>
      <c r="L109" s="43"/>
    </row>
    <row r="110" spans="1:12" ht="15" x14ac:dyDescent="0.25">
      <c r="A110" s="23"/>
      <c r="B110" s="15"/>
      <c r="C110" s="11"/>
      <c r="D110" s="7" t="s">
        <v>28</v>
      </c>
      <c r="E110" s="42" t="s">
        <v>102</v>
      </c>
      <c r="F110" s="43">
        <v>250</v>
      </c>
      <c r="G110" s="43">
        <v>16</v>
      </c>
      <c r="H110" s="43">
        <v>14</v>
      </c>
      <c r="I110" s="43">
        <v>31</v>
      </c>
      <c r="J110" s="43">
        <v>342</v>
      </c>
      <c r="K110" s="44">
        <v>298</v>
      </c>
      <c r="L110" s="43"/>
    </row>
    <row r="111" spans="1:12" ht="15" x14ac:dyDescent="0.25">
      <c r="A111" s="23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30</v>
      </c>
      <c r="E112" s="42" t="s">
        <v>56</v>
      </c>
      <c r="F112" s="43">
        <v>200</v>
      </c>
      <c r="G112" s="43">
        <v>1</v>
      </c>
      <c r="H112" s="43">
        <v>0</v>
      </c>
      <c r="I112" s="43">
        <v>22</v>
      </c>
      <c r="J112" s="43">
        <v>159</v>
      </c>
      <c r="K112" s="44">
        <v>389</v>
      </c>
      <c r="L112" s="43"/>
    </row>
    <row r="113" spans="1:12" ht="15" x14ac:dyDescent="0.25">
      <c r="A113" s="23"/>
      <c r="B113" s="15"/>
      <c r="C113" s="11"/>
      <c r="D113" s="7" t="s">
        <v>31</v>
      </c>
      <c r="E113" s="42" t="s">
        <v>39</v>
      </c>
      <c r="F113" s="43">
        <v>45</v>
      </c>
      <c r="G113" s="43">
        <v>3</v>
      </c>
      <c r="H113" s="43">
        <v>0</v>
      </c>
      <c r="I113" s="43">
        <v>22</v>
      </c>
      <c r="J113" s="43">
        <v>73</v>
      </c>
      <c r="K113" s="44">
        <v>123</v>
      </c>
      <c r="L113" s="43"/>
    </row>
    <row r="114" spans="1:12" ht="15" x14ac:dyDescent="0.25">
      <c r="A114" s="23"/>
      <c r="B114" s="15"/>
      <c r="C114" s="11"/>
      <c r="D114" s="7" t="s">
        <v>32</v>
      </c>
      <c r="E114" s="42" t="s">
        <v>51</v>
      </c>
      <c r="F114" s="43">
        <v>40</v>
      </c>
      <c r="G114" s="43">
        <v>3</v>
      </c>
      <c r="H114" s="43">
        <v>1</v>
      </c>
      <c r="I114" s="43">
        <v>13</v>
      </c>
      <c r="J114" s="43">
        <v>70</v>
      </c>
      <c r="K114" s="44">
        <v>34</v>
      </c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4"/>
      <c r="B117" s="17"/>
      <c r="C117" s="8"/>
      <c r="D117" s="18" t="s">
        <v>33</v>
      </c>
      <c r="E117" s="9"/>
      <c r="F117" s="19">
        <f>SUM(F108:F116)</f>
        <v>881</v>
      </c>
      <c r="G117" s="19">
        <f t="shared" ref="G117:J117" si="54">SUM(G108:G116)</f>
        <v>28</v>
      </c>
      <c r="H117" s="19">
        <f t="shared" si="54"/>
        <v>25</v>
      </c>
      <c r="I117" s="19">
        <f t="shared" si="54"/>
        <v>106</v>
      </c>
      <c r="J117" s="19">
        <f t="shared" si="54"/>
        <v>820</v>
      </c>
      <c r="K117" s="25"/>
      <c r="L117" s="19" t="s">
        <v>103</v>
      </c>
    </row>
    <row r="118" spans="1:12" ht="15" x14ac:dyDescent="0.2">
      <c r="A118" s="29">
        <f>A100</f>
        <v>2</v>
      </c>
      <c r="B118" s="30">
        <f>B100</f>
        <v>1</v>
      </c>
      <c r="C118" s="55" t="s">
        <v>4</v>
      </c>
      <c r="D118" s="56"/>
      <c r="E118" s="31"/>
      <c r="F118" s="32">
        <f>F107+F117</f>
        <v>1391</v>
      </c>
      <c r="G118" s="32">
        <f t="shared" ref="G118" si="55">G107+G117</f>
        <v>45</v>
      </c>
      <c r="H118" s="32">
        <f t="shared" ref="H118" si="56">H107+H117</f>
        <v>49</v>
      </c>
      <c r="I118" s="32">
        <f t="shared" ref="I118" si="57">I107+I117</f>
        <v>173</v>
      </c>
      <c r="J118" s="32">
        <f t="shared" ref="J118" si="58">J107+J117</f>
        <v>1380</v>
      </c>
      <c r="K118" s="32"/>
      <c r="L118" s="32" t="s">
        <v>103</v>
      </c>
    </row>
    <row r="119" spans="1:12" ht="15" x14ac:dyDescent="0.25">
      <c r="A119" s="14">
        <v>2</v>
      </c>
      <c r="B119" s="15">
        <v>2</v>
      </c>
      <c r="C119" s="22" t="s">
        <v>20</v>
      </c>
      <c r="D119" s="5" t="s">
        <v>21</v>
      </c>
      <c r="E119" s="39" t="s">
        <v>54</v>
      </c>
      <c r="F119" s="40">
        <v>100</v>
      </c>
      <c r="G119" s="40">
        <v>9</v>
      </c>
      <c r="H119" s="40">
        <v>8</v>
      </c>
      <c r="I119" s="40">
        <v>7</v>
      </c>
      <c r="J119" s="40">
        <v>207</v>
      </c>
      <c r="K119" s="41">
        <v>210</v>
      </c>
      <c r="L119" s="40"/>
    </row>
    <row r="120" spans="1:12" ht="15" x14ac:dyDescent="0.25">
      <c r="A120" s="14"/>
      <c r="B120" s="15"/>
      <c r="C120" s="11"/>
      <c r="D120" s="6" t="s">
        <v>104</v>
      </c>
      <c r="E120" s="42" t="s">
        <v>105</v>
      </c>
      <c r="F120" s="43">
        <v>180</v>
      </c>
      <c r="G120" s="43">
        <v>5</v>
      </c>
      <c r="H120" s="43">
        <v>5</v>
      </c>
      <c r="I120" s="43">
        <v>10</v>
      </c>
      <c r="J120" s="43">
        <v>97</v>
      </c>
      <c r="K120" s="44">
        <v>386</v>
      </c>
      <c r="L120" s="43"/>
    </row>
    <row r="121" spans="1:12" ht="15" x14ac:dyDescent="0.25">
      <c r="A121" s="14"/>
      <c r="B121" s="15"/>
      <c r="C121" s="11"/>
      <c r="D121" s="7" t="s">
        <v>22</v>
      </c>
      <c r="E121" s="42" t="s">
        <v>40</v>
      </c>
      <c r="F121" s="43">
        <v>180</v>
      </c>
      <c r="G121" s="43">
        <v>4</v>
      </c>
      <c r="H121" s="43">
        <v>3</v>
      </c>
      <c r="I121" s="43">
        <v>13</v>
      </c>
      <c r="J121" s="43">
        <v>90</v>
      </c>
      <c r="K121" s="44">
        <v>8</v>
      </c>
      <c r="L121" s="43"/>
    </row>
    <row r="122" spans="1:12" ht="15" x14ac:dyDescent="0.25">
      <c r="A122" s="14"/>
      <c r="B122" s="15"/>
      <c r="C122" s="11"/>
      <c r="D122" s="7" t="s">
        <v>23</v>
      </c>
      <c r="E122" s="42" t="s">
        <v>39</v>
      </c>
      <c r="F122" s="43">
        <v>45</v>
      </c>
      <c r="G122" s="43">
        <v>3</v>
      </c>
      <c r="H122" s="43">
        <v>0</v>
      </c>
      <c r="I122" s="43">
        <v>22</v>
      </c>
      <c r="J122" s="43">
        <v>73</v>
      </c>
      <c r="K122" s="44">
        <v>123</v>
      </c>
      <c r="L122" s="43"/>
    </row>
    <row r="123" spans="1:12" ht="15" x14ac:dyDescent="0.25">
      <c r="A123" s="14"/>
      <c r="B123" s="15"/>
      <c r="C123" s="11"/>
      <c r="D123" s="7" t="s">
        <v>106</v>
      </c>
      <c r="E123" s="42" t="s">
        <v>43</v>
      </c>
      <c r="F123" s="43">
        <v>30</v>
      </c>
      <c r="G123" s="43">
        <v>4</v>
      </c>
      <c r="H123" s="43">
        <v>6</v>
      </c>
      <c r="I123" s="43">
        <v>19</v>
      </c>
      <c r="J123" s="43">
        <v>94</v>
      </c>
      <c r="K123" s="44">
        <v>11</v>
      </c>
      <c r="L123" s="43"/>
    </row>
    <row r="124" spans="1:12" ht="15" x14ac:dyDescent="0.2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6"/>
      <c r="B126" s="17"/>
      <c r="C126" s="8"/>
      <c r="D126" s="18" t="s">
        <v>33</v>
      </c>
      <c r="E126" s="9"/>
      <c r="F126" s="19">
        <f>SUM(F119:F125)</f>
        <v>535</v>
      </c>
      <c r="G126" s="19">
        <f t="shared" ref="G126:J126" si="59">SUM(G119:G125)</f>
        <v>25</v>
      </c>
      <c r="H126" s="19">
        <f t="shared" si="59"/>
        <v>22</v>
      </c>
      <c r="I126" s="19">
        <f t="shared" si="59"/>
        <v>71</v>
      </c>
      <c r="J126" s="19">
        <f t="shared" si="59"/>
        <v>561</v>
      </c>
      <c r="K126" s="25"/>
      <c r="L126" s="19">
        <f t="shared" ref="L126" si="60">SUM(L119:L125)</f>
        <v>0</v>
      </c>
    </row>
    <row r="127" spans="1:12" ht="15" x14ac:dyDescent="0.25">
      <c r="A127" s="13">
        <f>A119</f>
        <v>2</v>
      </c>
      <c r="B127" s="13">
        <f>B119</f>
        <v>2</v>
      </c>
      <c r="C127" s="10" t="s">
        <v>25</v>
      </c>
      <c r="D127" s="7" t="s">
        <v>26</v>
      </c>
      <c r="E127" s="42" t="s">
        <v>107</v>
      </c>
      <c r="F127" s="43">
        <v>100</v>
      </c>
      <c r="G127" s="43">
        <v>1</v>
      </c>
      <c r="H127" s="43">
        <v>0</v>
      </c>
      <c r="I127" s="43">
        <v>2</v>
      </c>
      <c r="J127" s="43">
        <v>11</v>
      </c>
      <c r="K127" s="44">
        <v>71</v>
      </c>
      <c r="L127" s="43"/>
    </row>
    <row r="128" spans="1:12" ht="15" x14ac:dyDescent="0.25">
      <c r="A128" s="14"/>
      <c r="B128" s="15"/>
      <c r="C128" s="11"/>
      <c r="D128" s="7" t="s">
        <v>27</v>
      </c>
      <c r="E128" s="42" t="s">
        <v>108</v>
      </c>
      <c r="F128" s="43">
        <v>250</v>
      </c>
      <c r="G128" s="43">
        <v>2</v>
      </c>
      <c r="H128" s="43">
        <v>4</v>
      </c>
      <c r="I128" s="43">
        <v>16</v>
      </c>
      <c r="J128" s="43">
        <v>113</v>
      </c>
      <c r="K128" s="44">
        <v>91</v>
      </c>
      <c r="L128" s="43"/>
    </row>
    <row r="129" spans="1:12" ht="15" x14ac:dyDescent="0.25">
      <c r="A129" s="14"/>
      <c r="B129" s="15"/>
      <c r="C129" s="11"/>
      <c r="D129" s="7" t="s">
        <v>28</v>
      </c>
      <c r="E129" s="42" t="s">
        <v>109</v>
      </c>
      <c r="F129" s="43">
        <v>90</v>
      </c>
      <c r="G129" s="43">
        <v>8</v>
      </c>
      <c r="H129" s="43">
        <v>4</v>
      </c>
      <c r="I129" s="43">
        <v>20</v>
      </c>
      <c r="J129" s="43">
        <v>192</v>
      </c>
      <c r="K129" s="44">
        <v>315</v>
      </c>
      <c r="L129" s="43"/>
    </row>
    <row r="130" spans="1:12" ht="15" x14ac:dyDescent="0.25">
      <c r="A130" s="14"/>
      <c r="B130" s="15"/>
      <c r="C130" s="11"/>
      <c r="D130" s="7" t="s">
        <v>29</v>
      </c>
      <c r="E130" s="42" t="s">
        <v>110</v>
      </c>
      <c r="F130" s="43">
        <v>150</v>
      </c>
      <c r="G130" s="43">
        <v>7</v>
      </c>
      <c r="H130" s="43">
        <v>8</v>
      </c>
      <c r="I130" s="43">
        <v>44</v>
      </c>
      <c r="J130" s="43">
        <v>280</v>
      </c>
      <c r="K130" s="44">
        <v>210</v>
      </c>
      <c r="L130" s="43"/>
    </row>
    <row r="131" spans="1:12" ht="15" x14ac:dyDescent="0.25">
      <c r="A131" s="14"/>
      <c r="B131" s="15"/>
      <c r="C131" s="11"/>
      <c r="D131" s="7" t="s">
        <v>30</v>
      </c>
      <c r="E131" s="42" t="s">
        <v>111</v>
      </c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31</v>
      </c>
      <c r="E132" s="42" t="s">
        <v>39</v>
      </c>
      <c r="F132" s="43">
        <v>28</v>
      </c>
      <c r="G132" s="43">
        <v>2</v>
      </c>
      <c r="H132" s="43">
        <v>0</v>
      </c>
      <c r="I132" s="43">
        <v>14</v>
      </c>
      <c r="J132" s="43">
        <v>64</v>
      </c>
      <c r="K132" s="44">
        <v>123</v>
      </c>
      <c r="L132" s="43"/>
    </row>
    <row r="133" spans="1:12" ht="15" x14ac:dyDescent="0.25">
      <c r="A133" s="14"/>
      <c r="B133" s="15"/>
      <c r="C133" s="11"/>
      <c r="D133" s="7" t="s">
        <v>32</v>
      </c>
      <c r="E133" s="42" t="s">
        <v>51</v>
      </c>
      <c r="F133" s="43">
        <v>40</v>
      </c>
      <c r="G133" s="43">
        <v>3</v>
      </c>
      <c r="H133" s="43">
        <v>1</v>
      </c>
      <c r="I133" s="43">
        <v>13</v>
      </c>
      <c r="J133" s="43">
        <v>70</v>
      </c>
      <c r="K133" s="44">
        <v>34</v>
      </c>
      <c r="L133" s="43"/>
    </row>
    <row r="134" spans="1:12" ht="15" x14ac:dyDescent="0.25">
      <c r="A134" s="14"/>
      <c r="B134" s="15"/>
      <c r="C134" s="11"/>
      <c r="D134" s="6" t="s">
        <v>24</v>
      </c>
      <c r="E134" s="42" t="s">
        <v>91</v>
      </c>
      <c r="F134" s="43">
        <v>100</v>
      </c>
      <c r="G134" s="43">
        <v>0</v>
      </c>
      <c r="H134" s="43">
        <v>0</v>
      </c>
      <c r="I134" s="43">
        <v>10</v>
      </c>
      <c r="J134" s="43">
        <v>46</v>
      </c>
      <c r="K134" s="44">
        <v>338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SUM(F127:F135)</f>
        <v>758</v>
      </c>
      <c r="G136" s="19">
        <f t="shared" ref="G136:J136" si="61">SUM(G127:G135)</f>
        <v>23</v>
      </c>
      <c r="H136" s="19">
        <f t="shared" si="61"/>
        <v>17</v>
      </c>
      <c r="I136" s="19">
        <f t="shared" si="61"/>
        <v>119</v>
      </c>
      <c r="J136" s="19">
        <f t="shared" si="61"/>
        <v>776</v>
      </c>
      <c r="K136" s="25"/>
      <c r="L136" s="19" t="s">
        <v>112</v>
      </c>
    </row>
    <row r="137" spans="1:12" ht="15" x14ac:dyDescent="0.2">
      <c r="A137" s="33">
        <f>A119</f>
        <v>2</v>
      </c>
      <c r="B137" s="33">
        <f>B119</f>
        <v>2</v>
      </c>
      <c r="C137" s="55" t="s">
        <v>4</v>
      </c>
      <c r="D137" s="56"/>
      <c r="E137" s="31"/>
      <c r="F137" s="32">
        <f>F126+F136</f>
        <v>1293</v>
      </c>
      <c r="G137" s="32">
        <f t="shared" ref="G137" si="62">G126+G136</f>
        <v>48</v>
      </c>
      <c r="H137" s="32">
        <f t="shared" ref="H137" si="63">H126+H136</f>
        <v>39</v>
      </c>
      <c r="I137" s="32">
        <f t="shared" ref="I137" si="64">I126+I136</f>
        <v>190</v>
      </c>
      <c r="J137" s="32">
        <f t="shared" ref="J137" si="65">J126+J136</f>
        <v>1337</v>
      </c>
      <c r="K137" s="32"/>
      <c r="L137" s="32" t="s">
        <v>112</v>
      </c>
    </row>
    <row r="138" spans="1:12" ht="15" x14ac:dyDescent="0.25">
      <c r="A138" s="20">
        <v>2</v>
      </c>
      <c r="B138" s="21">
        <v>3</v>
      </c>
      <c r="C138" s="22" t="s">
        <v>20</v>
      </c>
      <c r="D138" s="5" t="s">
        <v>21</v>
      </c>
      <c r="E138" s="39" t="s">
        <v>113</v>
      </c>
      <c r="F138" s="40">
        <v>200</v>
      </c>
      <c r="G138" s="40">
        <v>19</v>
      </c>
      <c r="H138" s="40">
        <v>15</v>
      </c>
      <c r="I138" s="40">
        <v>17</v>
      </c>
      <c r="J138" s="40">
        <v>263</v>
      </c>
      <c r="K138" s="41">
        <v>54</v>
      </c>
      <c r="L138" s="40"/>
    </row>
    <row r="139" spans="1:12" ht="15" x14ac:dyDescent="0.25">
      <c r="A139" s="23"/>
      <c r="B139" s="15"/>
      <c r="C139" s="11"/>
      <c r="D139" s="6" t="s">
        <v>57</v>
      </c>
      <c r="E139" s="42" t="s">
        <v>56</v>
      </c>
      <c r="F139" s="43">
        <v>200</v>
      </c>
      <c r="G139" s="43">
        <v>1</v>
      </c>
      <c r="H139" s="43">
        <v>0</v>
      </c>
      <c r="I139" s="43">
        <v>32</v>
      </c>
      <c r="J139" s="43">
        <v>132</v>
      </c>
      <c r="K139" s="44">
        <v>389</v>
      </c>
      <c r="L139" s="43"/>
    </row>
    <row r="140" spans="1:12" ht="15" x14ac:dyDescent="0.25">
      <c r="A140" s="23"/>
      <c r="B140" s="15"/>
      <c r="C140" s="11"/>
      <c r="D140" s="7" t="s">
        <v>22</v>
      </c>
      <c r="E140" s="42" t="s">
        <v>88</v>
      </c>
      <c r="F140" s="43">
        <v>180</v>
      </c>
      <c r="G140" s="43">
        <v>2</v>
      </c>
      <c r="H140" s="43">
        <v>4</v>
      </c>
      <c r="I140" s="43">
        <v>11</v>
      </c>
      <c r="J140" s="43">
        <v>97</v>
      </c>
      <c r="K140" s="44">
        <v>7</v>
      </c>
      <c r="L140" s="43"/>
    </row>
    <row r="141" spans="1:12" ht="15.75" customHeight="1" x14ac:dyDescent="0.25">
      <c r="A141" s="23"/>
      <c r="B141" s="15"/>
      <c r="C141" s="11"/>
      <c r="D141" s="7" t="s">
        <v>23</v>
      </c>
      <c r="E141" s="42" t="s">
        <v>39</v>
      </c>
      <c r="F141" s="43">
        <v>30</v>
      </c>
      <c r="G141" s="43">
        <v>2</v>
      </c>
      <c r="H141" s="43">
        <v>0</v>
      </c>
      <c r="I141" s="43">
        <v>15</v>
      </c>
      <c r="J141" s="43">
        <v>69</v>
      </c>
      <c r="K141" s="44">
        <v>123</v>
      </c>
      <c r="L141" s="43"/>
    </row>
    <row r="142" spans="1:12" ht="15" x14ac:dyDescent="0.25">
      <c r="A142" s="23"/>
      <c r="B142" s="15"/>
      <c r="C142" s="11"/>
      <c r="D142" s="7" t="s">
        <v>24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SUM(F138:F144)</f>
        <v>610</v>
      </c>
      <c r="G145" s="19">
        <f t="shared" ref="G145:J145" si="66">SUM(G138:G144)</f>
        <v>24</v>
      </c>
      <c r="H145" s="19">
        <f t="shared" si="66"/>
        <v>19</v>
      </c>
      <c r="I145" s="19">
        <f t="shared" si="66"/>
        <v>75</v>
      </c>
      <c r="J145" s="19">
        <f t="shared" si="66"/>
        <v>561</v>
      </c>
      <c r="K145" s="25"/>
      <c r="L145" s="19">
        <f t="shared" ref="L145" si="67">SUM(L138:L144)</f>
        <v>0</v>
      </c>
    </row>
    <row r="146" spans="1:12" ht="15" x14ac:dyDescent="0.25">
      <c r="A146" s="26">
        <f>A138</f>
        <v>2</v>
      </c>
      <c r="B146" s="13">
        <f>B138</f>
        <v>3</v>
      </c>
      <c r="C146" s="10" t="s">
        <v>25</v>
      </c>
      <c r="D146" s="7" t="s">
        <v>26</v>
      </c>
      <c r="E146" s="42" t="s">
        <v>114</v>
      </c>
      <c r="F146" s="43">
        <v>100</v>
      </c>
      <c r="G146" s="43">
        <v>1</v>
      </c>
      <c r="H146" s="43">
        <v>0</v>
      </c>
      <c r="I146" s="43">
        <v>4</v>
      </c>
      <c r="J146" s="43">
        <v>20</v>
      </c>
      <c r="K146" s="44">
        <v>71</v>
      </c>
      <c r="L146" s="43"/>
    </row>
    <row r="147" spans="1:12" ht="15" x14ac:dyDescent="0.25">
      <c r="A147" s="23"/>
      <c r="B147" s="15"/>
      <c r="C147" s="11"/>
      <c r="D147" s="7" t="s">
        <v>27</v>
      </c>
      <c r="E147" s="42" t="s">
        <v>115</v>
      </c>
      <c r="F147" s="43">
        <v>2496</v>
      </c>
      <c r="G147" s="43">
        <v>6</v>
      </c>
      <c r="H147" s="43">
        <v>4</v>
      </c>
      <c r="I147" s="43">
        <v>25</v>
      </c>
      <c r="J147" s="43">
        <v>139</v>
      </c>
      <c r="K147" s="44">
        <v>81</v>
      </c>
      <c r="L147" s="43"/>
    </row>
    <row r="148" spans="1:12" ht="15" x14ac:dyDescent="0.25">
      <c r="A148" s="23"/>
      <c r="B148" s="15"/>
      <c r="C148" s="11"/>
      <c r="D148" s="7" t="s">
        <v>28</v>
      </c>
      <c r="E148" s="42" t="s">
        <v>116</v>
      </c>
      <c r="F148" s="43">
        <v>100</v>
      </c>
      <c r="G148" s="43">
        <v>6</v>
      </c>
      <c r="H148" s="43">
        <v>9</v>
      </c>
      <c r="I148" s="43">
        <v>17</v>
      </c>
      <c r="J148" s="43">
        <v>145</v>
      </c>
      <c r="K148" s="44">
        <v>238</v>
      </c>
      <c r="L148" s="43"/>
    </row>
    <row r="149" spans="1:12" ht="15" x14ac:dyDescent="0.25">
      <c r="A149" s="23"/>
      <c r="B149" s="15"/>
      <c r="C149" s="11"/>
      <c r="D149" s="7" t="s">
        <v>29</v>
      </c>
      <c r="E149" s="42" t="s">
        <v>117</v>
      </c>
      <c r="F149" s="43">
        <v>150</v>
      </c>
      <c r="G149" s="43">
        <v>4</v>
      </c>
      <c r="H149" s="43">
        <v>8</v>
      </c>
      <c r="I149" s="43">
        <v>37</v>
      </c>
      <c r="J149" s="43">
        <v>212</v>
      </c>
      <c r="K149" s="44">
        <v>171</v>
      </c>
      <c r="L149" s="43"/>
    </row>
    <row r="150" spans="1:12" ht="15" x14ac:dyDescent="0.25">
      <c r="A150" s="23"/>
      <c r="B150" s="15"/>
      <c r="C150" s="11"/>
      <c r="D150" s="7" t="s">
        <v>30</v>
      </c>
      <c r="E150" s="42" t="s">
        <v>118</v>
      </c>
      <c r="F150" s="43">
        <v>180</v>
      </c>
      <c r="G150" s="43">
        <v>2</v>
      </c>
      <c r="H150" s="43">
        <v>0</v>
      </c>
      <c r="I150" s="43">
        <v>24</v>
      </c>
      <c r="J150" s="43">
        <v>105</v>
      </c>
      <c r="K150" s="44">
        <v>17</v>
      </c>
      <c r="L150" s="43"/>
    </row>
    <row r="151" spans="1:12" ht="15" x14ac:dyDescent="0.25">
      <c r="A151" s="23"/>
      <c r="B151" s="15"/>
      <c r="C151" s="11"/>
      <c r="D151" s="7" t="s">
        <v>31</v>
      </c>
      <c r="E151" s="42" t="s">
        <v>39</v>
      </c>
      <c r="F151" s="43">
        <v>40</v>
      </c>
      <c r="G151" s="43">
        <v>3</v>
      </c>
      <c r="H151" s="43">
        <v>0</v>
      </c>
      <c r="I151" s="43">
        <v>20</v>
      </c>
      <c r="J151" s="43">
        <v>92</v>
      </c>
      <c r="K151" s="44">
        <v>123</v>
      </c>
      <c r="L151" s="43"/>
    </row>
    <row r="152" spans="1:12" ht="15" x14ac:dyDescent="0.25">
      <c r="A152" s="23"/>
      <c r="B152" s="15"/>
      <c r="C152" s="11"/>
      <c r="D152" s="7" t="s">
        <v>32</v>
      </c>
      <c r="E152" s="42" t="s">
        <v>51</v>
      </c>
      <c r="F152" s="43">
        <v>40</v>
      </c>
      <c r="G152" s="43">
        <v>3</v>
      </c>
      <c r="H152" s="43">
        <v>1</v>
      </c>
      <c r="I152" s="43">
        <v>13</v>
      </c>
      <c r="J152" s="43">
        <v>70</v>
      </c>
      <c r="K152" s="44">
        <v>34</v>
      </c>
      <c r="L152" s="43"/>
    </row>
    <row r="153" spans="1:12" ht="15" x14ac:dyDescent="0.25">
      <c r="A153" s="23"/>
      <c r="B153" s="15"/>
      <c r="C153" s="11"/>
      <c r="D153" s="6" t="s">
        <v>24</v>
      </c>
      <c r="E153" s="42" t="s">
        <v>64</v>
      </c>
      <c r="F153" s="43">
        <v>100</v>
      </c>
      <c r="G153" s="43">
        <v>0</v>
      </c>
      <c r="H153" s="43">
        <v>0</v>
      </c>
      <c r="I153" s="43">
        <v>10</v>
      </c>
      <c r="J153" s="43">
        <v>46</v>
      </c>
      <c r="K153" s="44">
        <v>338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SUM(F146:F154)</f>
        <v>3206</v>
      </c>
      <c r="G155" s="19">
        <f t="shared" ref="G155:J155" si="68">SUM(G146:G154)</f>
        <v>25</v>
      </c>
      <c r="H155" s="19">
        <f t="shared" si="68"/>
        <v>22</v>
      </c>
      <c r="I155" s="19">
        <f t="shared" si="68"/>
        <v>150</v>
      </c>
      <c r="J155" s="19">
        <f t="shared" si="68"/>
        <v>829</v>
      </c>
      <c r="K155" s="25"/>
      <c r="L155" s="19" t="s">
        <v>119</v>
      </c>
    </row>
    <row r="156" spans="1:12" ht="15" x14ac:dyDescent="0.2">
      <c r="A156" s="29">
        <f>A138</f>
        <v>2</v>
      </c>
      <c r="B156" s="30">
        <f>B138</f>
        <v>3</v>
      </c>
      <c r="C156" s="55" t="s">
        <v>4</v>
      </c>
      <c r="D156" s="56"/>
      <c r="E156" s="31"/>
      <c r="F156" s="32">
        <f>F145+F155</f>
        <v>3816</v>
      </c>
      <c r="G156" s="32">
        <f t="shared" ref="G156" si="69">G145+G155</f>
        <v>49</v>
      </c>
      <c r="H156" s="32">
        <f t="shared" ref="H156" si="70">H145+H155</f>
        <v>41</v>
      </c>
      <c r="I156" s="32">
        <f t="shared" ref="I156" si="71">I145+I155</f>
        <v>225</v>
      </c>
      <c r="J156" s="32">
        <f t="shared" ref="J156" si="72">J145+J155</f>
        <v>1390</v>
      </c>
      <c r="K156" s="32"/>
      <c r="L156" s="32" t="s">
        <v>119</v>
      </c>
    </row>
    <row r="157" spans="1:12" ht="15" x14ac:dyDescent="0.25">
      <c r="A157" s="20">
        <v>2</v>
      </c>
      <c r="B157" s="21">
        <v>4</v>
      </c>
      <c r="C157" s="22" t="s">
        <v>20</v>
      </c>
      <c r="D157" s="5" t="s">
        <v>21</v>
      </c>
      <c r="E157" s="39" t="s">
        <v>120</v>
      </c>
      <c r="F157" s="40">
        <v>70</v>
      </c>
      <c r="G157" s="40">
        <v>4</v>
      </c>
      <c r="H157" s="40">
        <v>6</v>
      </c>
      <c r="I157" s="40">
        <v>26</v>
      </c>
      <c r="J157" s="40">
        <v>222</v>
      </c>
      <c r="K157" s="41">
        <v>182</v>
      </c>
      <c r="L157" s="40"/>
    </row>
    <row r="158" spans="1:12" ht="15" x14ac:dyDescent="0.25">
      <c r="A158" s="23"/>
      <c r="B158" s="15"/>
      <c r="C158" s="11"/>
      <c r="D158" s="6" t="s">
        <v>121</v>
      </c>
      <c r="E158" s="42" t="s">
        <v>122</v>
      </c>
      <c r="F158" s="43">
        <v>180</v>
      </c>
      <c r="G158" s="43">
        <v>5</v>
      </c>
      <c r="H158" s="43">
        <v>5</v>
      </c>
      <c r="I158" s="43">
        <v>7</v>
      </c>
      <c r="J158" s="43">
        <v>96</v>
      </c>
      <c r="K158" s="44">
        <v>386</v>
      </c>
      <c r="L158" s="43"/>
    </row>
    <row r="159" spans="1:12" ht="15" x14ac:dyDescent="0.25">
      <c r="A159" s="23"/>
      <c r="B159" s="15"/>
      <c r="C159" s="11"/>
      <c r="D159" s="7" t="s">
        <v>22</v>
      </c>
      <c r="E159" s="42" t="s">
        <v>67</v>
      </c>
      <c r="F159" s="43">
        <v>180</v>
      </c>
      <c r="G159" s="43">
        <v>4</v>
      </c>
      <c r="H159" s="43">
        <v>2</v>
      </c>
      <c r="I159" s="43">
        <v>11</v>
      </c>
      <c r="J159" s="43">
        <v>94</v>
      </c>
      <c r="K159" s="44">
        <v>32</v>
      </c>
      <c r="L159" s="43"/>
    </row>
    <row r="160" spans="1:12" ht="15" x14ac:dyDescent="0.25">
      <c r="A160" s="23"/>
      <c r="B160" s="15"/>
      <c r="C160" s="11"/>
      <c r="D160" s="7" t="s">
        <v>23</v>
      </c>
      <c r="E160" s="42" t="s">
        <v>39</v>
      </c>
      <c r="F160" s="43">
        <v>20</v>
      </c>
      <c r="G160" s="43">
        <v>2</v>
      </c>
      <c r="H160" s="43">
        <v>0</v>
      </c>
      <c r="I160" s="43">
        <v>10</v>
      </c>
      <c r="J160" s="43">
        <v>46</v>
      </c>
      <c r="K160" s="44">
        <v>123</v>
      </c>
      <c r="L160" s="43"/>
    </row>
    <row r="161" spans="1:12" ht="15" x14ac:dyDescent="0.25">
      <c r="A161" s="23"/>
      <c r="B161" s="15"/>
      <c r="C161" s="11"/>
      <c r="D161" s="7" t="s">
        <v>24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 t="s">
        <v>76</v>
      </c>
      <c r="E162" s="42" t="s">
        <v>123</v>
      </c>
      <c r="F162" s="43">
        <v>30</v>
      </c>
      <c r="G162" s="43">
        <v>4</v>
      </c>
      <c r="H162" s="43">
        <v>5</v>
      </c>
      <c r="I162" s="43">
        <v>20</v>
      </c>
      <c r="J162" s="43">
        <v>97</v>
      </c>
      <c r="K162" s="44">
        <v>11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SUM(F157:F163)</f>
        <v>480</v>
      </c>
      <c r="G164" s="19">
        <f t="shared" ref="G164:J164" si="73">SUM(G157:G163)</f>
        <v>19</v>
      </c>
      <c r="H164" s="19">
        <f t="shared" si="73"/>
        <v>18</v>
      </c>
      <c r="I164" s="19">
        <f t="shared" si="73"/>
        <v>74</v>
      </c>
      <c r="J164" s="19">
        <f t="shared" si="73"/>
        <v>555</v>
      </c>
      <c r="K164" s="25"/>
      <c r="L164" s="19">
        <f t="shared" ref="L164" si="74">SUM(L157:L163)</f>
        <v>0</v>
      </c>
    </row>
    <row r="165" spans="1:12" ht="15" x14ac:dyDescent="0.25">
      <c r="A165" s="26">
        <f>A157</f>
        <v>2</v>
      </c>
      <c r="B165" s="13">
        <f>B157</f>
        <v>4</v>
      </c>
      <c r="C165" s="10" t="s">
        <v>25</v>
      </c>
      <c r="D165" s="7" t="s">
        <v>26</v>
      </c>
      <c r="E165" s="42" t="s">
        <v>124</v>
      </c>
      <c r="F165" s="43">
        <v>60</v>
      </c>
      <c r="G165" s="43">
        <v>1</v>
      </c>
      <c r="H165" s="43">
        <v>3</v>
      </c>
      <c r="I165" s="43">
        <v>5</v>
      </c>
      <c r="J165" s="43">
        <v>62</v>
      </c>
      <c r="K165" s="44">
        <v>40</v>
      </c>
      <c r="L165" s="43"/>
    </row>
    <row r="166" spans="1:12" ht="15" x14ac:dyDescent="0.25">
      <c r="A166" s="23"/>
      <c r="B166" s="15"/>
      <c r="C166" s="11"/>
      <c r="D166" s="7" t="s">
        <v>27</v>
      </c>
      <c r="E166" s="42" t="s">
        <v>125</v>
      </c>
      <c r="F166" s="43">
        <v>250</v>
      </c>
      <c r="G166" s="43">
        <v>11</v>
      </c>
      <c r="H166" s="43">
        <v>3</v>
      </c>
      <c r="I166" s="43">
        <v>11</v>
      </c>
      <c r="J166" s="43">
        <v>256</v>
      </c>
      <c r="K166" s="44">
        <v>41</v>
      </c>
      <c r="L166" s="43"/>
    </row>
    <row r="167" spans="1:12" ht="15" x14ac:dyDescent="0.25">
      <c r="A167" s="23"/>
      <c r="B167" s="15"/>
      <c r="C167" s="11"/>
      <c r="D167" s="7" t="s">
        <v>28</v>
      </c>
      <c r="E167" s="42" t="s">
        <v>126</v>
      </c>
      <c r="F167" s="43">
        <v>200</v>
      </c>
      <c r="G167" s="43">
        <v>8</v>
      </c>
      <c r="H167" s="43">
        <v>20</v>
      </c>
      <c r="I167" s="43">
        <v>20</v>
      </c>
      <c r="J167" s="43">
        <v>331</v>
      </c>
      <c r="K167" s="44">
        <v>262</v>
      </c>
      <c r="L167" s="43"/>
    </row>
    <row r="168" spans="1:12" ht="15" x14ac:dyDescent="0.25">
      <c r="A168" s="23"/>
      <c r="B168" s="15"/>
      <c r="C168" s="11"/>
      <c r="D168" s="7" t="s">
        <v>85</v>
      </c>
      <c r="E168" s="42" t="s">
        <v>91</v>
      </c>
      <c r="F168" s="43">
        <v>100</v>
      </c>
      <c r="G168" s="43">
        <v>0</v>
      </c>
      <c r="H168" s="43">
        <v>0</v>
      </c>
      <c r="I168" s="43">
        <v>10</v>
      </c>
      <c r="J168" s="43">
        <v>46</v>
      </c>
      <c r="K168" s="44">
        <v>34</v>
      </c>
      <c r="L168" s="43"/>
    </row>
    <row r="169" spans="1:12" ht="15" x14ac:dyDescent="0.25">
      <c r="A169" s="23"/>
      <c r="B169" s="15"/>
      <c r="C169" s="11"/>
      <c r="D169" s="7" t="s">
        <v>30</v>
      </c>
      <c r="E169" s="42" t="s">
        <v>127</v>
      </c>
      <c r="F169" s="43">
        <v>180</v>
      </c>
      <c r="G169" s="43">
        <v>0</v>
      </c>
      <c r="H169" s="43">
        <v>0</v>
      </c>
      <c r="I169" s="43">
        <v>12</v>
      </c>
      <c r="J169" s="43">
        <v>61</v>
      </c>
      <c r="K169" s="44">
        <v>14</v>
      </c>
      <c r="L169" s="43"/>
    </row>
    <row r="170" spans="1:12" ht="15" x14ac:dyDescent="0.25">
      <c r="A170" s="23"/>
      <c r="B170" s="15"/>
      <c r="C170" s="11"/>
      <c r="D170" s="7" t="s">
        <v>31</v>
      </c>
      <c r="E170" s="42" t="s">
        <v>39</v>
      </c>
      <c r="F170" s="43">
        <v>40</v>
      </c>
      <c r="G170" s="43">
        <v>3</v>
      </c>
      <c r="H170" s="43">
        <v>0</v>
      </c>
      <c r="I170" s="43">
        <v>20</v>
      </c>
      <c r="J170" s="43">
        <v>92</v>
      </c>
      <c r="K170" s="44">
        <v>123</v>
      </c>
      <c r="L170" s="43"/>
    </row>
    <row r="171" spans="1:12" ht="15" x14ac:dyDescent="0.25">
      <c r="A171" s="23"/>
      <c r="B171" s="15"/>
      <c r="C171" s="11"/>
      <c r="D171" s="7" t="s">
        <v>32</v>
      </c>
      <c r="E171" s="42" t="s">
        <v>51</v>
      </c>
      <c r="F171" s="43">
        <v>24</v>
      </c>
      <c r="G171" s="43">
        <v>70</v>
      </c>
      <c r="H171" s="43">
        <v>3</v>
      </c>
      <c r="I171" s="43">
        <v>1</v>
      </c>
      <c r="J171" s="43">
        <v>13</v>
      </c>
      <c r="K171" s="44">
        <v>34</v>
      </c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854</v>
      </c>
      <c r="G174" s="19">
        <f t="shared" ref="G174:J174" si="75">SUM(G165:G173)</f>
        <v>93</v>
      </c>
      <c r="H174" s="19">
        <f t="shared" si="75"/>
        <v>29</v>
      </c>
      <c r="I174" s="19">
        <f t="shared" si="75"/>
        <v>79</v>
      </c>
      <c r="J174" s="19">
        <f t="shared" si="75"/>
        <v>861</v>
      </c>
      <c r="K174" s="25"/>
      <c r="L174" s="19" t="s">
        <v>128</v>
      </c>
    </row>
    <row r="175" spans="1:12" ht="15" x14ac:dyDescent="0.2">
      <c r="A175" s="29">
        <f>A157</f>
        <v>2</v>
      </c>
      <c r="B175" s="30">
        <f>B157</f>
        <v>4</v>
      </c>
      <c r="C175" s="55" t="s">
        <v>4</v>
      </c>
      <c r="D175" s="56"/>
      <c r="E175" s="31"/>
      <c r="F175" s="32">
        <f>F164+F174</f>
        <v>1334</v>
      </c>
      <c r="G175" s="32">
        <f t="shared" ref="G175" si="76">G164+G174</f>
        <v>112</v>
      </c>
      <c r="H175" s="32">
        <f t="shared" ref="H175" si="77">H164+H174</f>
        <v>47</v>
      </c>
      <c r="I175" s="32">
        <f t="shared" ref="I175" si="78">I164+I174</f>
        <v>153</v>
      </c>
      <c r="J175" s="32">
        <f t="shared" ref="J175" si="79">J164+J174</f>
        <v>1416</v>
      </c>
      <c r="K175" s="32"/>
      <c r="L175" s="32" t="s">
        <v>128</v>
      </c>
    </row>
    <row r="176" spans="1:12" ht="15" x14ac:dyDescent="0.25">
      <c r="A176" s="20">
        <v>2</v>
      </c>
      <c r="B176" s="21">
        <v>5</v>
      </c>
      <c r="C176" s="22" t="s">
        <v>20</v>
      </c>
      <c r="D176" s="5" t="s">
        <v>21</v>
      </c>
      <c r="E176" s="39" t="s">
        <v>54</v>
      </c>
      <c r="F176" s="40">
        <v>58</v>
      </c>
      <c r="G176" s="40">
        <v>9</v>
      </c>
      <c r="H176" s="40">
        <v>16</v>
      </c>
      <c r="I176" s="40">
        <v>2</v>
      </c>
      <c r="J176" s="40">
        <v>181</v>
      </c>
      <c r="K176" s="41">
        <v>210</v>
      </c>
      <c r="L176" s="40"/>
    </row>
    <row r="177" spans="1:12" ht="15" x14ac:dyDescent="0.25">
      <c r="A177" s="23"/>
      <c r="B177" s="15"/>
      <c r="C177" s="11"/>
      <c r="D177" s="6" t="s">
        <v>129</v>
      </c>
      <c r="E177" s="42" t="s">
        <v>130</v>
      </c>
      <c r="F177" s="43">
        <v>70</v>
      </c>
      <c r="G177" s="43">
        <v>4</v>
      </c>
      <c r="H177" s="43">
        <v>3</v>
      </c>
      <c r="I177" s="43">
        <v>31</v>
      </c>
      <c r="J177" s="43">
        <v>158</v>
      </c>
      <c r="K177" s="44">
        <v>396</v>
      </c>
      <c r="L177" s="43"/>
    </row>
    <row r="178" spans="1:12" ht="15" x14ac:dyDescent="0.25">
      <c r="A178" s="23"/>
      <c r="B178" s="15"/>
      <c r="C178" s="11"/>
      <c r="D178" s="7" t="s">
        <v>22</v>
      </c>
      <c r="E178" s="42" t="s">
        <v>78</v>
      </c>
      <c r="F178" s="43">
        <v>180</v>
      </c>
      <c r="G178" s="43">
        <v>0</v>
      </c>
      <c r="H178" s="43">
        <v>0</v>
      </c>
      <c r="I178" s="43">
        <v>8</v>
      </c>
      <c r="J178" s="43">
        <v>32</v>
      </c>
      <c r="K178" s="44">
        <v>9</v>
      </c>
      <c r="L178" s="43"/>
    </row>
    <row r="179" spans="1:12" ht="15" x14ac:dyDescent="0.25">
      <c r="A179" s="23"/>
      <c r="B179" s="15"/>
      <c r="C179" s="11"/>
      <c r="D179" s="7" t="s">
        <v>23</v>
      </c>
      <c r="E179" s="42" t="s">
        <v>39</v>
      </c>
      <c r="F179" s="43">
        <v>20</v>
      </c>
      <c r="G179" s="43">
        <v>2</v>
      </c>
      <c r="H179" s="43">
        <v>0</v>
      </c>
      <c r="I179" s="43">
        <v>10</v>
      </c>
      <c r="J179" s="43">
        <v>46</v>
      </c>
      <c r="K179" s="44">
        <v>123</v>
      </c>
      <c r="L179" s="43"/>
    </row>
    <row r="180" spans="1:12" ht="15" x14ac:dyDescent="0.25">
      <c r="A180" s="23"/>
      <c r="B180" s="15"/>
      <c r="C180" s="11"/>
      <c r="D180" s="7" t="s">
        <v>57</v>
      </c>
      <c r="E180" s="42" t="s">
        <v>56</v>
      </c>
      <c r="F180" s="43">
        <v>200</v>
      </c>
      <c r="G180" s="43">
        <v>1</v>
      </c>
      <c r="H180" s="43">
        <v>0</v>
      </c>
      <c r="I180" s="43">
        <v>22</v>
      </c>
      <c r="J180" s="43">
        <v>103</v>
      </c>
      <c r="K180" s="44">
        <v>389</v>
      </c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.75" customHeight="1" x14ac:dyDescent="0.25">
      <c r="A183" s="24"/>
      <c r="B183" s="17"/>
      <c r="C183" s="8"/>
      <c r="D183" s="18" t="s">
        <v>33</v>
      </c>
      <c r="E183" s="9"/>
      <c r="F183" s="19">
        <f>SUM(F176:F182)</f>
        <v>528</v>
      </c>
      <c r="G183" s="19">
        <f t="shared" ref="G183:J183" si="80">SUM(G176:G182)</f>
        <v>16</v>
      </c>
      <c r="H183" s="19">
        <f t="shared" si="80"/>
        <v>19</v>
      </c>
      <c r="I183" s="19">
        <f t="shared" si="80"/>
        <v>73</v>
      </c>
      <c r="J183" s="19">
        <f t="shared" si="80"/>
        <v>520</v>
      </c>
      <c r="K183" s="25"/>
      <c r="L183" s="19">
        <f t="shared" ref="L183" si="81">SUM(L176:L182)</f>
        <v>0</v>
      </c>
    </row>
    <row r="184" spans="1:12" ht="15" x14ac:dyDescent="0.25">
      <c r="A184" s="26">
        <f>A176</f>
        <v>2</v>
      </c>
      <c r="B184" s="13">
        <f>B176</f>
        <v>5</v>
      </c>
      <c r="C184" s="10" t="s">
        <v>25</v>
      </c>
      <c r="D184" s="7" t="s">
        <v>26</v>
      </c>
      <c r="E184" s="42" t="s">
        <v>131</v>
      </c>
      <c r="F184" s="43">
        <v>60</v>
      </c>
      <c r="G184" s="43">
        <v>1</v>
      </c>
      <c r="H184" s="43">
        <v>4</v>
      </c>
      <c r="I184" s="43">
        <v>5</v>
      </c>
      <c r="J184" s="43">
        <v>56</v>
      </c>
      <c r="K184" s="44">
        <v>52</v>
      </c>
      <c r="L184" s="43"/>
    </row>
    <row r="185" spans="1:12" ht="15" x14ac:dyDescent="0.25">
      <c r="A185" s="23"/>
      <c r="B185" s="15"/>
      <c r="C185" s="11"/>
      <c r="D185" s="7" t="s">
        <v>27</v>
      </c>
      <c r="E185" s="42" t="s">
        <v>132</v>
      </c>
      <c r="F185" s="43">
        <v>216</v>
      </c>
      <c r="G185" s="43">
        <v>3</v>
      </c>
      <c r="H185" s="43">
        <v>2</v>
      </c>
      <c r="I185" s="43">
        <v>14</v>
      </c>
      <c r="J185" s="43">
        <v>86</v>
      </c>
      <c r="K185" s="44">
        <v>98</v>
      </c>
      <c r="L185" s="43"/>
    </row>
    <row r="186" spans="1:12" ht="15" x14ac:dyDescent="0.25">
      <c r="A186" s="23"/>
      <c r="B186" s="15"/>
      <c r="C186" s="11"/>
      <c r="D186" s="7" t="s">
        <v>28</v>
      </c>
      <c r="E186" s="42" t="s">
        <v>80</v>
      </c>
      <c r="F186" s="43">
        <v>120</v>
      </c>
      <c r="G186" s="43">
        <v>6</v>
      </c>
      <c r="H186" s="43">
        <v>17</v>
      </c>
      <c r="I186" s="43">
        <v>6</v>
      </c>
      <c r="J186" s="43">
        <v>149</v>
      </c>
      <c r="K186" s="44">
        <v>233</v>
      </c>
      <c r="L186" s="43"/>
    </row>
    <row r="187" spans="1:12" ht="15" x14ac:dyDescent="0.25">
      <c r="A187" s="23"/>
      <c r="B187" s="15"/>
      <c r="C187" s="11"/>
      <c r="D187" s="7" t="s">
        <v>29</v>
      </c>
      <c r="E187" s="42" t="s">
        <v>133</v>
      </c>
      <c r="F187" s="43">
        <v>180</v>
      </c>
      <c r="G187" s="43">
        <v>3</v>
      </c>
      <c r="H187" s="43">
        <v>12</v>
      </c>
      <c r="I187" s="43">
        <v>24</v>
      </c>
      <c r="J187" s="43">
        <v>212</v>
      </c>
      <c r="K187" s="44">
        <v>128</v>
      </c>
      <c r="L187" s="43"/>
    </row>
    <row r="188" spans="1:12" ht="15" x14ac:dyDescent="0.25">
      <c r="A188" s="23"/>
      <c r="B188" s="15"/>
      <c r="C188" s="11"/>
      <c r="D188" s="7" t="s">
        <v>30</v>
      </c>
      <c r="E188" s="42" t="s">
        <v>134</v>
      </c>
      <c r="F188" s="43">
        <v>180</v>
      </c>
      <c r="G188" s="43">
        <v>0</v>
      </c>
      <c r="H188" s="43">
        <v>0</v>
      </c>
      <c r="I188" s="43">
        <v>11</v>
      </c>
      <c r="J188" s="43">
        <v>49</v>
      </c>
      <c r="K188" s="44">
        <v>18</v>
      </c>
      <c r="L188" s="43"/>
    </row>
    <row r="189" spans="1:12" ht="15" x14ac:dyDescent="0.25">
      <c r="A189" s="23"/>
      <c r="B189" s="15"/>
      <c r="C189" s="11"/>
      <c r="D189" s="7" t="s">
        <v>31</v>
      </c>
      <c r="E189" s="42" t="s">
        <v>39</v>
      </c>
      <c r="F189" s="43">
        <v>55</v>
      </c>
      <c r="G189" s="43">
        <v>4</v>
      </c>
      <c r="H189" s="43">
        <v>0</v>
      </c>
      <c r="I189" s="43">
        <v>27</v>
      </c>
      <c r="J189" s="43">
        <v>123</v>
      </c>
      <c r="K189" s="44">
        <v>123</v>
      </c>
      <c r="L189" s="43"/>
    </row>
    <row r="190" spans="1:12" ht="15" x14ac:dyDescent="0.25">
      <c r="A190" s="23"/>
      <c r="B190" s="15"/>
      <c r="C190" s="11"/>
      <c r="D190" s="7" t="s">
        <v>32</v>
      </c>
      <c r="E190" s="42" t="s">
        <v>51</v>
      </c>
      <c r="F190" s="43">
        <v>40</v>
      </c>
      <c r="G190" s="43">
        <v>3</v>
      </c>
      <c r="H190" s="43">
        <v>1</v>
      </c>
      <c r="I190" s="43">
        <v>13</v>
      </c>
      <c r="J190" s="43">
        <v>70</v>
      </c>
      <c r="K190" s="44">
        <v>34</v>
      </c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SUM(F184:F192)</f>
        <v>851</v>
      </c>
      <c r="G193" s="19">
        <f t="shared" ref="G193:J193" si="82">SUM(G184:G192)</f>
        <v>20</v>
      </c>
      <c r="H193" s="19">
        <f t="shared" si="82"/>
        <v>36</v>
      </c>
      <c r="I193" s="19">
        <f t="shared" si="82"/>
        <v>100</v>
      </c>
      <c r="J193" s="19">
        <f t="shared" si="82"/>
        <v>745</v>
      </c>
      <c r="K193" s="25"/>
      <c r="L193" s="19" t="s">
        <v>135</v>
      </c>
    </row>
    <row r="194" spans="1:12" ht="15" x14ac:dyDescent="0.2">
      <c r="A194" s="29">
        <f>A176</f>
        <v>2</v>
      </c>
      <c r="B194" s="30">
        <f>B176</f>
        <v>5</v>
      </c>
      <c r="C194" s="55" t="s">
        <v>4</v>
      </c>
      <c r="D194" s="56"/>
      <c r="E194" s="31"/>
      <c r="F194" s="32">
        <f>F183+F193</f>
        <v>1379</v>
      </c>
      <c r="G194" s="32">
        <f t="shared" ref="G194" si="83">G183+G193</f>
        <v>36</v>
      </c>
      <c r="H194" s="32">
        <f t="shared" ref="H194" si="84">H183+H193</f>
        <v>55</v>
      </c>
      <c r="I194" s="32">
        <f t="shared" ref="I194" si="85">I183+I193</f>
        <v>173</v>
      </c>
      <c r="J194" s="32">
        <f t="shared" ref="J194" si="86">J183+J193</f>
        <v>1265</v>
      </c>
      <c r="K194" s="32"/>
      <c r="L194" s="32" t="s">
        <v>135</v>
      </c>
    </row>
    <row r="195" spans="1:12" x14ac:dyDescent="0.2">
      <c r="A195" s="27"/>
      <c r="B195" s="28"/>
      <c r="C195" s="57" t="s">
        <v>5</v>
      </c>
      <c r="D195" s="57"/>
      <c r="E195" s="57"/>
      <c r="F195" s="34">
        <f>(F23+F42+F61+F80+F99+F118+F137+F156+F175+F194)/(IF(F23=0,0,1)+IF(F42=0,0,1)+IF(F61=0,0,1)+IF(F80=0,0,1)+IF(F99=0,0,1)+IF(F118=0,0,1)+IF(F137=0,0,1)+IF(F156=0,0,1)+IF(F175=0,0,1)+IF(F194=0,0,1))</f>
        <v>1613.6</v>
      </c>
      <c r="G195" s="34">
        <f t="shared" ref="G195:J195" si="87">(G23+G42+G61+G80+G99+G118+G137+G156+G175+G194)/(IF(G23=0,0,1)+IF(G42=0,0,1)+IF(G61=0,0,1)+IF(G80=0,0,1)+IF(G99=0,0,1)+IF(G118=0,0,1)+IF(G137=0,0,1)+IF(G156=0,0,1)+IF(G175=0,0,1)+IF(G194=0,0,1))</f>
        <v>50.9</v>
      </c>
      <c r="H195" s="34">
        <f t="shared" si="87"/>
        <v>45.6</v>
      </c>
      <c r="I195" s="34">
        <f t="shared" si="87"/>
        <v>179.1</v>
      </c>
      <c r="J195" s="34">
        <f t="shared" si="87"/>
        <v>1332.4</v>
      </c>
      <c r="K195" s="34"/>
      <c r="L195" s="34">
        <v>1245.7</v>
      </c>
    </row>
  </sheetData>
  <mergeCells count="14">
    <mergeCell ref="C80:D80"/>
    <mergeCell ref="C99:D99"/>
    <mergeCell ref="C23:D23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Special</cp:lastModifiedBy>
  <dcterms:created xsi:type="dcterms:W3CDTF">2022-05-16T14:23:56Z</dcterms:created>
  <dcterms:modified xsi:type="dcterms:W3CDTF">2023-11-02T02:15:47Z</dcterms:modified>
</cp:coreProperties>
</file>